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ento_zošit" defaultThemeVersion="124226"/>
  <bookViews>
    <workbookView xWindow="360" yWindow="465" windowWidth="20895" windowHeight="9660" firstSheet="1" activeTab="9"/>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88" i="5" l="1"/>
  <c r="AF88" i="5"/>
  <c r="BE81" i="24"/>
  <c r="AF81" i="24"/>
  <c r="BE54" i="24"/>
  <c r="AF54" i="24"/>
  <c r="AC111" i="24" s="1"/>
  <c r="BE114" i="24" l="1"/>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authors>
    <author>Nemec Jozef</author>
  </authors>
  <commentList>
    <comment ref="AF54" authorId="0">
      <text>
        <r>
          <rPr>
            <sz val="8"/>
            <color indexed="81"/>
            <rFont val="Tahoma"/>
            <family val="2"/>
            <charset val="238"/>
          </rPr>
          <t>stratu uvádzajte so
znamienkom mínus /-/</t>
        </r>
      </text>
    </comment>
    <comment ref="BB54" authorId="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authors>
    <author>Nemec Jozef</author>
  </authors>
  <commentList>
    <comment ref="AF38" authorId="0">
      <text>
        <r>
          <rPr>
            <sz val="8"/>
            <color indexed="81"/>
            <rFont val="Tahoma"/>
            <family val="2"/>
            <charset val="238"/>
          </rPr>
          <t>stratu uvádzajte so
znamienkom mínus /-/</t>
        </r>
      </text>
    </comment>
    <comment ref="BB38" authorId="0">
      <text>
        <r>
          <rPr>
            <sz val="8"/>
            <color indexed="81"/>
            <rFont val="Tahoma"/>
            <family val="2"/>
            <charset val="238"/>
          </rPr>
          <t>stratu uvádzajte so
znamienkom mínus /-/</t>
        </r>
      </text>
    </comment>
    <comment ref="AF55" authorId="0">
      <text>
        <r>
          <rPr>
            <sz val="8"/>
            <color indexed="81"/>
            <rFont val="Tahoma"/>
            <family val="2"/>
            <charset val="238"/>
          </rPr>
          <t>stratu uvádzajte so
znamienkom mínus /-/</t>
        </r>
      </text>
    </comment>
    <comment ref="BB55" authorId="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authors>
    <author>Nemec Jozef</author>
  </authors>
  <commentList>
    <comment ref="AF55" authorId="0">
      <text>
        <r>
          <rPr>
            <sz val="8"/>
            <color indexed="81"/>
            <rFont val="Tahoma"/>
            <family val="2"/>
            <charset val="238"/>
          </rPr>
          <t>stratu uvádzajte so
znamienkom mínus /-/</t>
        </r>
      </text>
    </comment>
    <comment ref="BE55" authorId="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authors>
    <author>Nemec Jozef</author>
  </authors>
  <commentList>
    <comment ref="AF81" authorId="0">
      <text>
        <r>
          <rPr>
            <sz val="8"/>
            <color indexed="81"/>
            <rFont val="Tahoma"/>
            <family val="2"/>
            <charset val="238"/>
          </rPr>
          <t>stratu uvádzajte so
znamienkom mínus /-/</t>
        </r>
      </text>
    </comment>
    <comment ref="BE81" authorId="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authors>
    <author>Jozef Nemec</author>
  </authors>
  <commentList>
    <comment ref="AF38" authorId="0">
      <text>
        <r>
          <rPr>
            <sz val="9"/>
            <color indexed="81"/>
            <rFont val="Segoe UI"/>
            <family val="2"/>
            <charset val="238"/>
          </rPr>
          <t>stratu uvádzajte so znamienkom mínus /-/</t>
        </r>
      </text>
    </comment>
    <comment ref="BB38" authorId="0">
      <text>
        <r>
          <rPr>
            <sz val="9"/>
            <color indexed="81"/>
            <rFont val="Segoe UI"/>
            <family val="2"/>
            <charset val="238"/>
          </rPr>
          <t>stratu uvádzajte so znamienkom mínus /-/</t>
        </r>
      </text>
    </comment>
    <comment ref="AF55" authorId="0">
      <text>
        <r>
          <rPr>
            <sz val="9"/>
            <color indexed="81"/>
            <rFont val="Segoe UI"/>
            <family val="2"/>
            <charset val="238"/>
          </rPr>
          <t>stratu uvádzajte so znamienkom mínus /-/</t>
        </r>
      </text>
    </comment>
    <comment ref="BB55" authorId="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authors>
    <author>Nemec Jozef</author>
  </authors>
  <commentList>
    <comment ref="AF38" authorId="0">
      <text>
        <r>
          <rPr>
            <sz val="8"/>
            <color indexed="81"/>
            <rFont val="Tahoma"/>
            <family val="2"/>
            <charset val="238"/>
          </rPr>
          <t>stratu uvádzajte so
znamienkom mínus /-/</t>
        </r>
      </text>
    </comment>
    <comment ref="BB38" authorId="0">
      <text>
        <r>
          <rPr>
            <sz val="8"/>
            <color indexed="81"/>
            <rFont val="Tahoma"/>
            <family val="2"/>
            <charset val="238"/>
          </rPr>
          <t>stratu uvádzajte so
znamienkom mínus /-/</t>
        </r>
      </text>
    </comment>
    <comment ref="AF55" authorId="0">
      <text>
        <r>
          <rPr>
            <sz val="8"/>
            <color indexed="81"/>
            <rFont val="Tahoma"/>
            <family val="2"/>
            <charset val="238"/>
          </rPr>
          <t>stratu uvádzajte so
znamienkom mínus /-/</t>
        </r>
      </text>
    </comment>
    <comment ref="BB55" authorId="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authors>
    <author>Nemec Jozef</author>
  </authors>
  <commentList>
    <comment ref="AF54" authorId="0">
      <text>
        <r>
          <rPr>
            <sz val="8"/>
            <color indexed="81"/>
            <rFont val="Tahoma"/>
            <family val="2"/>
            <charset val="238"/>
          </rPr>
          <t>stratu uvádzajte so
znamienkom mínus /-/</t>
        </r>
      </text>
    </comment>
    <comment ref="BE54" authorId="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<sst xmlns="http://schemas.openxmlformats.org/spreadsheetml/2006/main" count="532" uniqueCount="187">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</sst>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8"/>
      <color rgb="FF000000"/>
      <name val="Tahoma"/>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5" fillId="3" borderId="0" xfId="8" applyFont="1" applyFill="1" applyAlignment="1" applyProtection="1">
      <alignment horizontal="center"/>
    </xf>
    <xf numFmtId="0" fontId="32"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4"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4"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4"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4" fillId="4" borderId="0" xfId="8" applyFont="1" applyFill="1" applyAlignment="1" applyProtection="1">
      <alignment vertical="center" wrapText="1"/>
    </xf>
    <xf numFmtId="0" fontId="33"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4"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0" fillId="3" borderId="0" xfId="0" applyFill="1" applyAlignment="1" applyProtection="1">
      <alignment horizontal="left"/>
    </xf>
    <xf numFmtId="14" fontId="30" fillId="3" borderId="0" xfId="8" applyNumberFormat="1" applyFont="1" applyFill="1" applyAlignment="1" applyProtection="1">
      <alignment horizontal="right"/>
    </xf>
    <xf numFmtId="0" fontId="19"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14" fontId="24" fillId="3" borderId="32" xfId="8" applyNumberFormat="1" applyFont="1" applyFill="1" applyBorder="1" applyAlignment="1" applyProtection="1">
      <alignment horizontal="center"/>
      <protection locked="0"/>
    </xf>
    <xf numFmtId="14" fontId="24" fillId="3" borderId="34" xfId="8" applyNumberFormat="1" applyFont="1" applyFill="1" applyBorder="1" applyAlignment="1" applyProtection="1">
      <alignment horizontal="center"/>
      <protection locked="0"/>
    </xf>
    <xf numFmtId="0" fontId="32" fillId="3" borderId="0" xfId="8" applyFont="1" applyFill="1" applyAlignment="1" applyProtection="1">
      <alignment horizontal="left" vertical="center" wrapText="1"/>
    </xf>
    <xf numFmtId="0" fontId="1" fillId="3" borderId="0" xfId="0" applyFont="1" applyFill="1" applyAlignment="1" applyProtection="1">
      <alignment horizontal="left" wrapText="1"/>
    </xf>
    <xf numFmtId="0" fontId="18" fillId="3" borderId="0" xfId="0" applyFont="1" applyFill="1" applyAlignment="1" applyProtection="1">
      <alignment horizontal="center"/>
    </xf>
    <xf numFmtId="0" fontId="25" fillId="0" borderId="0" xfId="8" applyFont="1" applyAlignment="1" applyProtection="1">
      <alignment horizontal="center"/>
    </xf>
    <xf numFmtId="0" fontId="21" fillId="3" borderId="0" xfId="0" applyFont="1" applyFill="1" applyAlignment="1" applyProtection="1">
      <alignment horizontal="center"/>
    </xf>
    <xf numFmtId="0" fontId="23" fillId="0" borderId="0" xfId="8" applyFont="1" applyAlignment="1" applyProtection="1">
      <alignment horizontal="center"/>
    </xf>
    <xf numFmtId="0" fontId="24"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5" fillId="3" borderId="0" xfId="8" applyFont="1" applyFill="1" applyAlignment="1" applyProtection="1">
      <alignment horizontal="center"/>
    </xf>
    <xf numFmtId="0" fontId="0" fillId="3" borderId="0" xfId="0" applyFill="1" applyAlignment="1" applyProtection="1">
      <alignment horizontal="left"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left" vertical="center" wrapText="1"/>
    </xf>
    <xf numFmtId="49" fontId="15" fillId="4" borderId="0" xfId="2" applyNumberFormat="1" applyFont="1" applyFill="1" applyBorder="1" applyAlignment="1" applyProtection="1">
      <alignment horizontal="center" vertical="center" wrapText="1"/>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1" fillId="4" borderId="0" xfId="2" applyNumberFormat="1" applyFont="1" applyFill="1" applyBorder="1" applyAlignment="1" applyProtection="1">
      <alignment horizontal="center" vertical="center" wrapText="1"/>
    </xf>
    <xf numFmtId="49" fontId="34" fillId="4" borderId="0" xfId="2" applyNumberFormat="1" applyFont="1" applyFill="1" applyBorder="1" applyAlignment="1" applyProtection="1">
      <alignment horizontal="center" vertical="center" wrapText="1"/>
    </xf>
    <xf numFmtId="49" fontId="15" fillId="4" borderId="22" xfId="2" applyNumberFormat="1" applyFont="1" applyFill="1" applyBorder="1" applyAlignment="1" applyProtection="1">
      <alignment horizontal="left"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49" fontId="15" fillId="4" borderId="11" xfId="2" applyNumberFormat="1" applyFont="1" applyFill="1" applyBorder="1" applyAlignment="1" applyProtection="1">
      <alignment horizontal="left" vertical="center" wrapText="1"/>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3" fontId="5" fillId="2" borderId="23" xfId="2" applyNumberFormat="1" applyFont="1" applyFill="1" applyBorder="1" applyAlignment="1" applyProtection="1">
      <alignment horizontal="center" vertical="center"/>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3" fontId="5" fillId="2" borderId="5" xfId="2" applyNumberFormat="1" applyFont="1" applyFill="1" applyBorder="1" applyAlignment="1" applyProtection="1">
      <alignment horizontal="center" vertical="center"/>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0" fontId="16" fillId="4" borderId="0" xfId="1" applyFont="1" applyFill="1" applyBorder="1" applyAlignment="1" applyProtection="1">
      <alignment horizontal="left" vertical="center"/>
    </xf>
    <xf numFmtId="49" fontId="26" fillId="2" borderId="13" xfId="1" applyNumberFormat="1" applyFont="1" applyFill="1" applyBorder="1" applyAlignment="1" applyProtection="1">
      <alignment horizontal="left" vertical="center" wrapText="1"/>
    </xf>
    <xf numFmtId="49" fontId="26" fillId="2" borderId="11" xfId="1" applyNumberFormat="1" applyFont="1" applyFill="1" applyBorder="1" applyAlignment="1" applyProtection="1">
      <alignment horizontal="left" vertical="center" wrapText="1"/>
    </xf>
    <xf numFmtId="49" fontId="26" fillId="2" borderId="12" xfId="1" applyNumberFormat="1" applyFont="1" applyFill="1" applyBorder="1" applyAlignment="1" applyProtection="1">
      <alignment horizontal="left" vertical="center" wrapText="1"/>
    </xf>
    <xf numFmtId="49" fontId="26" fillId="2" borderId="4" xfId="1" applyNumberFormat="1" applyFont="1" applyFill="1" applyBorder="1" applyAlignment="1" applyProtection="1">
      <alignment horizontal="left" vertical="center" wrapText="1"/>
    </xf>
    <xf numFmtId="49" fontId="26" fillId="2" borderId="0" xfId="1" applyNumberFormat="1" applyFont="1" applyFill="1" applyBorder="1" applyAlignment="1" applyProtection="1">
      <alignment horizontal="left" vertical="center" wrapText="1"/>
    </xf>
    <xf numFmtId="49" fontId="26" fillId="2" borderId="5" xfId="1" applyNumberFormat="1" applyFont="1" applyFill="1" applyBorder="1" applyAlignment="1" applyProtection="1">
      <alignment horizontal="left" vertical="center" wrapText="1"/>
    </xf>
    <xf numFmtId="49" fontId="26" fillId="7" borderId="1" xfId="1" applyNumberFormat="1" applyFont="1" applyFill="1" applyBorder="1" applyAlignment="1" applyProtection="1">
      <alignment horizontal="left" vertical="center" wrapText="1"/>
    </xf>
    <xf numFmtId="49" fontId="26" fillId="7" borderId="3" xfId="1" applyNumberFormat="1" applyFont="1" applyFill="1" applyBorder="1" applyAlignment="1" applyProtection="1">
      <alignment horizontal="left" vertical="center" wrapText="1"/>
    </xf>
    <xf numFmtId="49" fontId="26" fillId="7" borderId="2" xfId="1" applyNumberFormat="1" applyFont="1" applyFill="1" applyBorder="1" applyAlignment="1" applyProtection="1">
      <alignment horizontal="left" vertical="center" wrapText="1"/>
    </xf>
    <xf numFmtId="49" fontId="26" fillId="7" borderId="24" xfId="1" applyNumberFormat="1" applyFont="1" applyFill="1" applyBorder="1" applyAlignment="1" applyProtection="1">
      <alignment horizontal="left" vertical="center" wrapText="1"/>
    </xf>
    <xf numFmtId="49" fontId="26" fillId="7" borderId="22" xfId="1" applyNumberFormat="1" applyFont="1" applyFill="1" applyBorder="1" applyAlignment="1" applyProtection="1">
      <alignment horizontal="left" vertical="center" wrapText="1"/>
    </xf>
    <xf numFmtId="49" fontId="26"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27" fillId="2" borderId="13" xfId="1" applyNumberFormat="1" applyFont="1" applyFill="1" applyBorder="1" applyAlignment="1" applyProtection="1">
      <alignment vertical="center" wrapText="1"/>
    </xf>
    <xf numFmtId="49" fontId="27" fillId="2" borderId="11" xfId="1" applyNumberFormat="1" applyFont="1" applyFill="1" applyBorder="1" applyAlignment="1" applyProtection="1">
      <alignment vertical="center" wrapText="1"/>
    </xf>
    <xf numFmtId="49" fontId="27" fillId="2" borderId="12" xfId="1" applyNumberFormat="1" applyFont="1" applyFill="1" applyBorder="1" applyAlignment="1" applyProtection="1">
      <alignment vertical="center" wrapText="1"/>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14" fontId="35"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4" xfId="1" applyNumberFormat="1" applyFont="1" applyFill="1" applyBorder="1" applyAlignment="1" applyProtection="1">
      <alignment horizontal="center" vertical="center" wrapText="1"/>
    </xf>
    <xf numFmtId="49" fontId="34" fillId="4" borderId="15" xfId="2"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49" fontId="5" fillId="2" borderId="15" xfId="1" applyNumberFormat="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7"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49" fontId="16" fillId="2" borderId="44" xfId="1" applyNumberFormat="1" applyFont="1" applyFill="1" applyBorder="1" applyAlignment="1" applyProtection="1">
      <alignment horizontal="center" vertical="center" wrapText="1"/>
    </xf>
    <xf numFmtId="49" fontId="16" fillId="2" borderId="9" xfId="1" applyNumberFormat="1" applyFont="1" applyFill="1" applyBorder="1" applyAlignment="1" applyProtection="1">
      <alignment horizontal="center"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6" fillId="2" borderId="24" xfId="1" applyNumberFormat="1" applyFont="1" applyFill="1" applyBorder="1" applyAlignment="1" applyProtection="1">
      <alignment horizontal="left" vertical="center" wrapText="1"/>
    </xf>
    <xf numFmtId="49" fontId="26" fillId="2" borderId="22" xfId="1" applyNumberFormat="1" applyFont="1" applyFill="1" applyBorder="1" applyAlignment="1" applyProtection="1">
      <alignment horizontal="left" vertical="center" wrapText="1"/>
    </xf>
    <xf numFmtId="49" fontId="26"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3" fontId="5" fillId="2" borderId="2" xfId="2" applyNumberFormat="1" applyFont="1" applyFill="1" applyBorder="1" applyAlignment="1" applyProtection="1">
      <alignment horizontal="center" vertical="center"/>
    </xf>
    <xf numFmtId="0" fontId="33" fillId="4" borderId="0" xfId="1" applyFont="1" applyFill="1" applyAlignment="1" applyProtection="1">
      <alignment horizontal="left" vertical="center"/>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16" fillId="2" borderId="24" xfId="1" applyNumberFormat="1" applyFont="1" applyFill="1" applyBorder="1" applyAlignment="1" applyProtection="1">
      <alignment horizontal="left" vertical="center" wrapText="1"/>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10" fillId="2" borderId="5" xfId="1" applyFont="1" applyFill="1" applyBorder="1" applyProtection="1"/>
    <xf numFmtId="0" fontId="5" fillId="2" borderId="6"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49" fontId="34" fillId="4" borderId="18" xfId="2" applyNumberFormat="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cellStyle name="Normal_MOO A,B,A,AB,A,AB (2)" xfId="4"/>
    <cellStyle name="Normálna" xfId="0" builtinId="0"/>
    <cellStyle name="Normálna 2" xfId="8"/>
    <cellStyle name="normálne 2" xfId="5"/>
    <cellStyle name="Normálne 3" xfId="9"/>
    <cellStyle name="normálne_DPH od 1.1.2004" xfId="2"/>
    <cellStyle name="normálne_Uctovne vykazyeva" xfId="1"/>
    <cellStyle name="normální_Financna analyza" xfId="6"/>
    <cellStyle name="percentá 2" xfId="7"/>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jpe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pn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 xmlns:a16="http://schemas.microsoft.com/office/drawing/2014/main"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 xmlns:a16="http://schemas.microsoft.com/office/drawing/2014/main"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 xmlns:a16="http://schemas.microsoft.com/office/drawing/2014/main"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 xmlns:a16="http://schemas.microsoft.com/office/drawing/2014/main"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 xmlns:a16="http://schemas.microsoft.com/office/drawing/2014/main"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 xmlns:a16="http://schemas.microsoft.com/office/drawing/2014/main"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a:extLst>
            <a:ext uri="{FF2B5EF4-FFF2-40B4-BE49-F238E27FC236}">
              <a16:creationId xmlns="" xmlns:a16="http://schemas.microsoft.com/office/drawing/2014/main"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a:extLst>
            <a:ext uri="{FF2B5EF4-FFF2-40B4-BE49-F238E27FC236}">
              <a16:creationId xmlns="" xmlns:a16="http://schemas.microsoft.com/office/drawing/2014/main"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a:extLst>
            <a:ext uri="{FF2B5EF4-FFF2-40B4-BE49-F238E27FC236}">
              <a16:creationId xmlns="" xmlns:a16="http://schemas.microsoft.com/office/drawing/2014/main"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a:extLst>
            <a:ext uri="{FF2B5EF4-FFF2-40B4-BE49-F238E27FC236}">
              <a16:creationId xmlns="" xmlns:a16="http://schemas.microsoft.com/office/drawing/2014/main"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517887</xdr:colOff>
      <xdr:row>0</xdr:row>
      <xdr:rowOff>33129</xdr:rowOff>
    </xdr:from>
    <xdr:to>
      <xdr:col>7</xdr:col>
      <xdr:colOff>229620</xdr:colOff>
      <xdr:row>4</xdr:row>
      <xdr:rowOff>24845</xdr:rowOff>
    </xdr:to>
    <xdr:pic>
      <xdr:nvPicPr>
        <xdr:cNvPr id="20" name="Obrázok 2">
          <a:extLst>
            <a:ext uri="{FF2B5EF4-FFF2-40B4-BE49-F238E27FC236}">
              <a16:creationId xmlns=""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t="23326" b="28358"/>
        <a:stretch>
          <a:fillRect/>
        </a:stretch>
      </xdr:blipFill>
      <xdr:spPr bwMode="auto">
        <a:xfrm>
          <a:off x="2969539" y="33129"/>
          <a:ext cx="1749255" cy="7537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a:extLst>
            <a:ext uri="{FF2B5EF4-FFF2-40B4-BE49-F238E27FC236}">
              <a16:creationId xmlns="" xmlns:a16="http://schemas.microsoft.com/office/drawing/2014/main"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a:extLst>
            <a:ext uri="{FF2B5EF4-FFF2-40B4-BE49-F238E27FC236}">
              <a16:creationId xmlns=""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102296</xdr:colOff>
      <xdr:row>0</xdr:row>
      <xdr:rowOff>133350</xdr:rowOff>
    </xdr:from>
    <xdr:to>
      <xdr:col>50</xdr:col>
      <xdr:colOff>77837</xdr:colOff>
      <xdr:row>3</xdr:row>
      <xdr:rowOff>116458</xdr:rowOff>
    </xdr:to>
    <xdr:pic>
      <xdr:nvPicPr>
        <xdr:cNvPr id="5" name="Obrázok 2">
          <a:extLst>
            <a:ext uri="{FF2B5EF4-FFF2-40B4-BE49-F238E27FC236}">
              <a16:creationId xmlns=""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2988371" y="133350"/>
          <a:ext cx="2166291" cy="4974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a:extLst>
            <a:ext uri="{FF2B5EF4-FFF2-40B4-BE49-F238E27FC236}">
              <a16:creationId xmlns=""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 xmlns:a16="http://schemas.microsoft.com/office/drawing/2014/main"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28575</xdr:colOff>
          <xdr:row>15</xdr:row>
          <xdr:rowOff>28575</xdr:rowOff>
        </xdr:from>
        <xdr:to>
          <xdr:col>21</xdr:col>
          <xdr:colOff>114300</xdr:colOff>
          <xdr:row>16</xdr:row>
          <xdr:rowOff>28575</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31</xdr:col>
          <xdr:colOff>0</xdr:colOff>
          <xdr:row>16</xdr:row>
          <xdr:rowOff>47625</xdr:rowOff>
        </xdr:to>
        <xdr:sp macro="" textlink="">
          <xdr:nvSpPr>
            <xdr:cNvPr id="2052" name="Option Button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18</xdr:row>
          <xdr:rowOff>9525</xdr:rowOff>
        </xdr:from>
        <xdr:to>
          <xdr:col>24</xdr:col>
          <xdr:colOff>28575</xdr:colOff>
          <xdr:row>20</xdr:row>
          <xdr:rowOff>9525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79889</xdr:colOff>
      <xdr:row>0</xdr:row>
      <xdr:rowOff>80780</xdr:rowOff>
    </xdr:from>
    <xdr:to>
      <xdr:col>46</xdr:col>
      <xdr:colOff>81027</xdr:colOff>
      <xdr:row>4</xdr:row>
      <xdr:rowOff>256661</xdr:rowOff>
    </xdr:to>
    <xdr:pic>
      <xdr:nvPicPr>
        <xdr:cNvPr id="8" name="Obrázok 2">
          <a:extLst>
            <a:ext uri="{FF2B5EF4-FFF2-40B4-BE49-F238E27FC236}">
              <a16:creationId xmlns=""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8" y="8078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16</xdr:row>
          <xdr:rowOff>28575</xdr:rowOff>
        </xdr:from>
        <xdr:to>
          <xdr:col>21</xdr:col>
          <xdr:colOff>114300</xdr:colOff>
          <xdr:row>17</xdr:row>
          <xdr:rowOff>28575</xdr:rowOff>
        </xdr:to>
        <xdr:sp macro="" textlink="">
          <xdr:nvSpPr>
            <xdr:cNvPr id="5121" name="Option 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5122" name="Option Button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19</xdr:row>
          <xdr:rowOff>9525</xdr:rowOff>
        </xdr:from>
        <xdr:to>
          <xdr:col>24</xdr:col>
          <xdr:colOff>28575</xdr:colOff>
          <xdr:row>21</xdr:row>
          <xdr:rowOff>9525</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 xmlns:a16="http://schemas.microsoft.com/office/drawing/2014/main"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102300</xdr:colOff>
      <xdr:row>0</xdr:row>
      <xdr:rowOff>56029</xdr:rowOff>
    </xdr:from>
    <xdr:to>
      <xdr:col>46</xdr:col>
      <xdr:colOff>114644</xdr:colOff>
      <xdr:row>5</xdr:row>
      <xdr:rowOff>75027</xdr:rowOff>
    </xdr:to>
    <xdr:pic>
      <xdr:nvPicPr>
        <xdr:cNvPr id="8" name="Obrázok 2">
          <a:extLst>
            <a:ext uri="{FF2B5EF4-FFF2-40B4-BE49-F238E27FC236}">
              <a16:creationId xmlns=""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73565" y="56029"/>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66675</xdr:rowOff>
        </xdr:to>
        <xdr:sp macro="" textlink="">
          <xdr:nvSpPr>
            <xdr:cNvPr id="4097" name="Option 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85725</xdr:rowOff>
        </xdr:to>
        <xdr:sp macro="" textlink="">
          <xdr:nvSpPr>
            <xdr:cNvPr id="4098" name="Option 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124712</xdr:colOff>
      <xdr:row>0</xdr:row>
      <xdr:rowOff>67235</xdr:rowOff>
    </xdr:from>
    <xdr:to>
      <xdr:col>49</xdr:col>
      <xdr:colOff>58614</xdr:colOff>
      <xdr:row>5</xdr:row>
      <xdr:rowOff>153469</xdr:rowOff>
    </xdr:to>
    <xdr:pic>
      <xdr:nvPicPr>
        <xdr:cNvPr id="8" name="Obrázok 2">
          <a:extLst>
            <a:ext uri="{FF2B5EF4-FFF2-40B4-BE49-F238E27FC236}">
              <a16:creationId xmlns=""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7" y="6723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66675</xdr:rowOff>
        </xdr:to>
        <xdr:sp macro="" textlink="">
          <xdr:nvSpPr>
            <xdr:cNvPr id="24577" name="Option Button 1" hidden="1">
              <a:extLst>
                <a:ext uri="{63B3BB69-23CF-44E3-9099-C40C66FF867C}">
                  <a14:compatExt spid="_x0000_s245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47625</xdr:colOff>
          <xdr:row>20</xdr:row>
          <xdr:rowOff>85725</xdr:rowOff>
        </xdr:to>
        <xdr:sp macro="" textlink="">
          <xdr:nvSpPr>
            <xdr:cNvPr id="24578" name="Option Button 2" hidden="1">
              <a:extLst>
                <a:ext uri="{63B3BB69-23CF-44E3-9099-C40C66FF867C}">
                  <a14:compatExt spid="_x0000_s245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24579" name="Check Box 3" hidden="1">
              <a:extLst>
                <a:ext uri="{63B3BB69-23CF-44E3-9099-C40C66FF867C}">
                  <a14:compatExt spid="_x0000_s245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 xmlns:a16="http://schemas.microsoft.com/office/drawing/2014/main"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92772</xdr:colOff>
      <xdr:row>0</xdr:row>
      <xdr:rowOff>76200</xdr:rowOff>
    </xdr:from>
    <xdr:to>
      <xdr:col>46</xdr:col>
      <xdr:colOff>41802</xdr:colOff>
      <xdr:row>5</xdr:row>
      <xdr:rowOff>146185</xdr:rowOff>
    </xdr:to>
    <xdr:pic>
      <xdr:nvPicPr>
        <xdr:cNvPr id="8" name="Obrázok 2">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12197" y="7620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 xmlns:a16="http://schemas.microsoft.com/office/drawing/2014/main"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16572</xdr:colOff>
      <xdr:row>0</xdr:row>
      <xdr:rowOff>66675</xdr:rowOff>
    </xdr:from>
    <xdr:to>
      <xdr:col>45</xdr:col>
      <xdr:colOff>32277</xdr:colOff>
      <xdr:row>5</xdr:row>
      <xdr:rowOff>136660</xdr:rowOff>
    </xdr:to>
    <xdr:pic>
      <xdr:nvPicPr>
        <xdr:cNvPr id="5" name="Obrázok 2">
          <a:extLst>
            <a:ext uri="{FF2B5EF4-FFF2-40B4-BE49-F238E27FC236}">
              <a16:creationId xmlns=""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69347" y="666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16</xdr:row>
          <xdr:rowOff>28575</xdr:rowOff>
        </xdr:from>
        <xdr:to>
          <xdr:col>21</xdr:col>
          <xdr:colOff>114300</xdr:colOff>
          <xdr:row>17</xdr:row>
          <xdr:rowOff>28575</xdr:rowOff>
        </xdr:to>
        <xdr:sp macro="" textlink="">
          <xdr:nvSpPr>
            <xdr:cNvPr id="14337" name="Option Button 1" hidden="1">
              <a:extLst>
                <a:ext uri="{63B3BB69-23CF-44E3-9099-C40C66FF867C}">
                  <a14:compatExt spid="_x0000_s143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14338" name="Option Button 2" hidden="1">
              <a:extLst>
                <a:ext uri="{63B3BB69-23CF-44E3-9099-C40C66FF867C}">
                  <a14:compatExt spid="_x0000_s143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19</xdr:row>
          <xdr:rowOff>0</xdr:rowOff>
        </xdr:from>
        <xdr:to>
          <xdr:col>23</xdr:col>
          <xdr:colOff>142875</xdr:colOff>
          <xdr:row>20</xdr:row>
          <xdr:rowOff>66675</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 xmlns:a16="http://schemas.microsoft.com/office/drawing/2014/main"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121347</xdr:colOff>
      <xdr:row>0</xdr:row>
      <xdr:rowOff>57150</xdr:rowOff>
    </xdr:from>
    <xdr:to>
      <xdr:col>44</xdr:col>
      <xdr:colOff>137052</xdr:colOff>
      <xdr:row>5</xdr:row>
      <xdr:rowOff>127135</xdr:rowOff>
    </xdr:to>
    <xdr:pic>
      <xdr:nvPicPr>
        <xdr:cNvPr id="8" name="Obrázok 2">
          <a:extLst>
            <a:ext uri="{FF2B5EF4-FFF2-40B4-BE49-F238E27FC236}">
              <a16:creationId xmlns=""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21722"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28575</xdr:rowOff>
        </xdr:to>
        <xdr:sp macro="" textlink="">
          <xdr:nvSpPr>
            <xdr:cNvPr id="8193" name="Option Button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85725</xdr:rowOff>
        </xdr:from>
        <xdr:to>
          <xdr:col>30</xdr:col>
          <xdr:colOff>0</xdr:colOff>
          <xdr:row>19</xdr:row>
          <xdr:rowOff>47625</xdr:rowOff>
        </xdr:to>
        <xdr:sp macro="" textlink="">
          <xdr:nvSpPr>
            <xdr:cNvPr id="8194" name="Option Button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142875</xdr:rowOff>
        </xdr:from>
        <xdr:to>
          <xdr:col>23</xdr:col>
          <xdr:colOff>9525</xdr:colOff>
          <xdr:row>23</xdr:row>
          <xdr:rowOff>66675</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 xmlns:a16="http://schemas.microsoft.com/office/drawing/2014/main"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149922</xdr:colOff>
      <xdr:row>0</xdr:row>
      <xdr:rowOff>28575</xdr:rowOff>
    </xdr:from>
    <xdr:to>
      <xdr:col>49</xdr:col>
      <xdr:colOff>98952</xdr:colOff>
      <xdr:row>5</xdr:row>
      <xdr:rowOff>98560</xdr:rowOff>
    </xdr:to>
    <xdr:pic>
      <xdr:nvPicPr>
        <xdr:cNvPr id="8" name="Obrázok 2">
          <a:extLst>
            <a:ext uri="{FF2B5EF4-FFF2-40B4-BE49-F238E27FC236}">
              <a16:creationId xmlns=""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64597" y="285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 xmlns:a16="http://schemas.microsoft.com/office/drawing/2014/main"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111822</xdr:colOff>
      <xdr:row>0</xdr:row>
      <xdr:rowOff>57150</xdr:rowOff>
    </xdr:from>
    <xdr:to>
      <xdr:col>47</xdr:col>
      <xdr:colOff>13227</xdr:colOff>
      <xdr:row>5</xdr:row>
      <xdr:rowOff>127135</xdr:rowOff>
    </xdr:to>
    <xdr:pic>
      <xdr:nvPicPr>
        <xdr:cNvPr id="8" name="Obrázok 2">
          <a:extLst>
            <a:ext uri="{FF2B5EF4-FFF2-40B4-BE49-F238E27FC236}">
              <a16:creationId xmlns=""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2978847"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B1:R69"/>
  <sheetViews>
    <sheetView view="pageBreakPreview" zoomScaleNormal="85" zoomScaleSheetLayoutView="100" workbookViewId="0"/>
  </sheetViews>
  <sheetFormatPr defaultColWidth="9.140625" defaultRowHeight="15" x14ac:dyDescent="0.25"/>
  <cols>
    <col min="1" max="4" width="9.140625" style="5"/>
    <col min="5" max="5" width="12.140625" style="5" bestFit="1" customWidth="1"/>
    <col min="6" max="13" width="9.140625" style="5"/>
    <col min="14" max="17" width="9.140625" style="5" hidden="1" customWidth="1"/>
    <col min="18" max="18" width="4.7109375" style="5" hidden="1" customWidth="1"/>
    <col min="19" max="20" width="9.140625" style="5" customWidth="1"/>
    <col min="21" max="16384" width="9.140625" style="5"/>
  </cols>
  <sheetData>
    <row r="1" spans="2:18" x14ac:dyDescent="0.25">
      <c r="B1" s="4"/>
      <c r="C1" s="4"/>
      <c r="D1" s="4"/>
      <c r="E1" s="4"/>
      <c r="F1" s="4"/>
      <c r="G1" s="4"/>
      <c r="H1" s="4"/>
      <c r="I1" s="4"/>
      <c r="J1" s="4"/>
      <c r="K1" s="4"/>
      <c r="L1" s="4"/>
      <c r="M1" s="4"/>
      <c r="N1" s="65" t="s">
        <v>50</v>
      </c>
      <c r="O1" s="65" t="s">
        <v>50</v>
      </c>
      <c r="P1" s="65" t="s">
        <v>125</v>
      </c>
      <c r="Q1" s="96" t="s">
        <v>145</v>
      </c>
      <c r="R1" s="96" t="s">
        <v>156</v>
      </c>
    </row>
    <row r="2" spans="2:18" x14ac:dyDescent="0.25">
      <c r="B2" s="4"/>
      <c r="C2" s="4"/>
      <c r="D2" s="4"/>
      <c r="E2" s="4"/>
      <c r="F2" s="4"/>
      <c r="G2" s="4"/>
      <c r="H2" s="4"/>
      <c r="I2" s="4"/>
      <c r="J2" s="4"/>
      <c r="K2" s="4"/>
      <c r="L2" s="4"/>
      <c r="M2" s="4"/>
      <c r="N2" s="65" t="s">
        <v>55</v>
      </c>
      <c r="O2" s="65" t="s">
        <v>51</v>
      </c>
      <c r="P2" s="65" t="s">
        <v>159</v>
      </c>
      <c r="Q2" s="96" t="s">
        <v>146</v>
      </c>
      <c r="R2" s="96" t="s">
        <v>157</v>
      </c>
    </row>
    <row r="3" spans="2:18" x14ac:dyDescent="0.25">
      <c r="B3" s="4"/>
      <c r="C3" s="4"/>
      <c r="D3" s="4"/>
      <c r="E3" s="4"/>
      <c r="F3" s="4"/>
      <c r="G3" s="4"/>
      <c r="H3" s="4"/>
      <c r="I3" s="4"/>
      <c r="J3" s="4"/>
      <c r="K3" s="4"/>
      <c r="L3" s="4"/>
      <c r="M3" s="4"/>
      <c r="N3" s="65" t="s">
        <v>56</v>
      </c>
      <c r="O3" s="65" t="s">
        <v>52</v>
      </c>
      <c r="P3" s="65" t="s">
        <v>160</v>
      </c>
      <c r="Q3" s="4"/>
    </row>
    <row r="4" spans="2:18" x14ac:dyDescent="0.25">
      <c r="B4" s="4"/>
      <c r="C4" s="4"/>
      <c r="D4" s="4"/>
      <c r="E4" s="4"/>
      <c r="F4" s="4"/>
      <c r="G4" s="4"/>
      <c r="H4" s="4"/>
      <c r="I4" s="4"/>
      <c r="J4" s="4"/>
      <c r="K4" s="4"/>
      <c r="L4" s="4"/>
      <c r="M4" s="4"/>
      <c r="N4" s="25"/>
      <c r="O4" s="65" t="s">
        <v>49</v>
      </c>
      <c r="P4" s="24"/>
      <c r="Q4" s="4"/>
    </row>
    <row r="5" spans="2:18" ht="26.25" x14ac:dyDescent="0.4">
      <c r="B5" s="129" t="s">
        <v>149</v>
      </c>
      <c r="C5" s="129"/>
      <c r="D5" s="129"/>
      <c r="E5" s="129"/>
      <c r="F5" s="129"/>
      <c r="G5" s="129"/>
      <c r="H5" s="129"/>
      <c r="I5" s="129"/>
      <c r="J5" s="129"/>
      <c r="K5" s="129"/>
      <c r="L5" s="129"/>
      <c r="M5" s="4"/>
      <c r="N5" s="25"/>
      <c r="O5" s="65" t="s">
        <v>53</v>
      </c>
      <c r="P5" s="25"/>
      <c r="Q5" s="4"/>
    </row>
    <row r="6" spans="2:18" ht="15.75" x14ac:dyDescent="0.25">
      <c r="B6" s="117" t="s">
        <v>126</v>
      </c>
      <c r="C6" s="117"/>
      <c r="D6" s="117"/>
      <c r="E6" s="118">
        <f ca="1">TODAY()</f>
        <v>44120</v>
      </c>
      <c r="F6" s="118"/>
      <c r="G6" s="118"/>
      <c r="H6" s="118"/>
      <c r="I6" s="118"/>
      <c r="J6" s="118"/>
      <c r="K6" s="118"/>
      <c r="L6" s="118"/>
      <c r="M6" s="4"/>
      <c r="N6" s="4"/>
      <c r="O6" s="4"/>
      <c r="P6" s="4"/>
      <c r="Q6" s="4"/>
    </row>
    <row r="7" spans="2:18" x14ac:dyDescent="0.25">
      <c r="B7" s="4"/>
      <c r="C7" s="4"/>
      <c r="D7" s="4"/>
      <c r="E7" s="4"/>
      <c r="F7" s="4"/>
      <c r="G7" s="4"/>
      <c r="H7" s="4"/>
      <c r="I7" s="4"/>
      <c r="J7" s="4"/>
      <c r="K7" s="4"/>
      <c r="L7" s="4"/>
      <c r="M7" s="4"/>
      <c r="N7" s="4"/>
      <c r="O7" s="4"/>
      <c r="P7" s="4"/>
      <c r="Q7" s="4"/>
    </row>
    <row r="8" spans="2:18" ht="20.25" x14ac:dyDescent="0.3">
      <c r="B8" s="136" t="s">
        <v>127</v>
      </c>
      <c r="C8" s="136"/>
      <c r="D8" s="136"/>
      <c r="E8" s="136"/>
      <c r="F8" s="136"/>
      <c r="G8" s="136"/>
      <c r="H8" s="136"/>
      <c r="I8" s="136"/>
      <c r="J8" s="136"/>
      <c r="K8" s="136"/>
      <c r="L8" s="136"/>
      <c r="M8" s="4"/>
      <c r="N8" s="4"/>
      <c r="O8" s="4"/>
      <c r="P8" s="4"/>
      <c r="Q8" s="4"/>
    </row>
    <row r="9" spans="2:18" ht="20.25" x14ac:dyDescent="0.3">
      <c r="B9" s="7"/>
      <c r="C9" s="7"/>
      <c r="D9" s="7"/>
      <c r="E9" s="7"/>
      <c r="F9" s="7"/>
      <c r="G9" s="7"/>
      <c r="H9" s="7"/>
      <c r="I9" s="7"/>
      <c r="J9" s="7"/>
      <c r="K9" s="7"/>
      <c r="L9" s="7"/>
      <c r="M9" s="4"/>
      <c r="N9" s="4"/>
      <c r="O9" s="4"/>
      <c r="P9" s="4"/>
      <c r="Q9" s="4"/>
    </row>
    <row r="10" spans="2:18" ht="27" customHeight="1" x14ac:dyDescent="0.25">
      <c r="B10" s="127" t="s">
        <v>185</v>
      </c>
      <c r="C10" s="127"/>
      <c r="D10" s="127"/>
      <c r="E10" s="127"/>
      <c r="F10" s="127"/>
      <c r="G10" s="127"/>
      <c r="H10" s="127"/>
      <c r="I10" s="127"/>
      <c r="J10" s="127"/>
      <c r="K10" s="127"/>
      <c r="L10" s="127"/>
      <c r="M10" s="4"/>
      <c r="N10" s="4"/>
      <c r="O10" s="4"/>
      <c r="P10" s="4"/>
      <c r="Q10" s="4"/>
    </row>
    <row r="11" spans="2:18" ht="27" customHeight="1" x14ac:dyDescent="0.25">
      <c r="B11" s="127"/>
      <c r="C11" s="127"/>
      <c r="D11" s="127"/>
      <c r="E11" s="127"/>
      <c r="F11" s="127"/>
      <c r="G11" s="127"/>
      <c r="H11" s="127"/>
      <c r="I11" s="127"/>
      <c r="J11" s="127"/>
      <c r="K11" s="127"/>
      <c r="L11" s="127"/>
      <c r="M11" s="4"/>
      <c r="N11" s="4"/>
      <c r="O11" s="4"/>
      <c r="P11" s="4"/>
      <c r="Q11" s="4"/>
    </row>
    <row r="12" spans="2:18" ht="27" customHeight="1" x14ac:dyDescent="0.25">
      <c r="B12" s="127"/>
      <c r="C12" s="127"/>
      <c r="D12" s="127"/>
      <c r="E12" s="127"/>
      <c r="F12" s="127"/>
      <c r="G12" s="127"/>
      <c r="H12" s="127"/>
      <c r="I12" s="127"/>
      <c r="J12" s="127"/>
      <c r="K12" s="127"/>
      <c r="L12" s="127"/>
      <c r="M12" s="4"/>
      <c r="N12" s="4"/>
      <c r="O12" s="4"/>
      <c r="P12" s="4"/>
      <c r="Q12" s="4"/>
    </row>
    <row r="13" spans="2:18" ht="27" customHeight="1" x14ac:dyDescent="0.25">
      <c r="B13" s="127"/>
      <c r="C13" s="127"/>
      <c r="D13" s="127"/>
      <c r="E13" s="127"/>
      <c r="F13" s="127"/>
      <c r="G13" s="127"/>
      <c r="H13" s="127"/>
      <c r="I13" s="127"/>
      <c r="J13" s="127"/>
      <c r="K13" s="127"/>
      <c r="L13" s="127"/>
      <c r="M13" s="4"/>
      <c r="N13" s="4"/>
      <c r="O13" s="4"/>
      <c r="P13" s="4"/>
      <c r="Q13" s="4"/>
    </row>
    <row r="14" spans="2:18" ht="27" customHeight="1" x14ac:dyDescent="0.25">
      <c r="B14" s="127"/>
      <c r="C14" s="127"/>
      <c r="D14" s="127"/>
      <c r="E14" s="127"/>
      <c r="F14" s="127"/>
      <c r="G14" s="127"/>
      <c r="H14" s="127"/>
      <c r="I14" s="127"/>
      <c r="J14" s="127"/>
      <c r="K14" s="127"/>
      <c r="L14" s="127"/>
      <c r="M14" s="4"/>
      <c r="N14" s="4"/>
      <c r="O14" s="4"/>
      <c r="P14" s="4"/>
      <c r="Q14" s="4"/>
    </row>
    <row r="15" spans="2:18" ht="27" customHeight="1" x14ac:dyDescent="0.25">
      <c r="B15" s="127"/>
      <c r="C15" s="127"/>
      <c r="D15" s="127"/>
      <c r="E15" s="127"/>
      <c r="F15" s="127"/>
      <c r="G15" s="127"/>
      <c r="H15" s="127"/>
      <c r="I15" s="127"/>
      <c r="J15" s="127"/>
      <c r="K15" s="127"/>
      <c r="L15" s="127"/>
      <c r="M15" s="4"/>
      <c r="N15" s="4"/>
      <c r="O15" s="4"/>
      <c r="P15" s="4"/>
      <c r="Q15" s="4"/>
    </row>
    <row r="16" spans="2:18" ht="27" customHeight="1" x14ac:dyDescent="0.25">
      <c r="B16" s="127"/>
      <c r="C16" s="127"/>
      <c r="D16" s="127"/>
      <c r="E16" s="127"/>
      <c r="F16" s="127"/>
      <c r="G16" s="127"/>
      <c r="H16" s="127"/>
      <c r="I16" s="127"/>
      <c r="J16" s="127"/>
      <c r="K16" s="127"/>
      <c r="L16" s="127"/>
      <c r="M16" s="4"/>
      <c r="N16" s="4"/>
      <c r="O16" s="4"/>
      <c r="P16" s="4"/>
      <c r="Q16" s="4"/>
    </row>
    <row r="17" spans="2:17" x14ac:dyDescent="0.25">
      <c r="B17" s="8"/>
      <c r="C17" s="8"/>
      <c r="D17" s="8"/>
      <c r="E17" s="8"/>
      <c r="F17" s="8"/>
      <c r="G17" s="8"/>
      <c r="H17" s="8"/>
      <c r="I17" s="8"/>
      <c r="J17" s="8"/>
      <c r="K17" s="8"/>
      <c r="L17" s="8"/>
      <c r="M17" s="4"/>
      <c r="N17" s="4"/>
      <c r="O17" s="4"/>
      <c r="P17" s="4"/>
      <c r="Q17" s="4"/>
    </row>
    <row r="18" spans="2:17" s="9" customFormat="1" x14ac:dyDescent="0.25">
      <c r="B18" s="128" t="s">
        <v>131</v>
      </c>
      <c r="C18" s="128"/>
      <c r="D18" s="128"/>
      <c r="E18" s="128"/>
      <c r="F18" s="128"/>
      <c r="G18" s="128"/>
      <c r="H18" s="128"/>
      <c r="I18" s="128"/>
      <c r="J18" s="128"/>
      <c r="K18" s="128"/>
      <c r="L18" s="128"/>
      <c r="M18" s="6"/>
      <c r="N18" s="6"/>
      <c r="O18" s="6"/>
      <c r="P18" s="6"/>
      <c r="Q18" s="6"/>
    </row>
    <row r="19" spans="2:17" s="9" customFormat="1" ht="15.75" thickBot="1" x14ac:dyDescent="0.3">
      <c r="B19" s="10"/>
      <c r="C19" s="10"/>
      <c r="D19" s="10"/>
      <c r="E19" s="10"/>
      <c r="F19" s="10"/>
      <c r="G19" s="10"/>
      <c r="H19" s="10"/>
      <c r="I19" s="10"/>
      <c r="J19" s="10"/>
      <c r="K19" s="10"/>
      <c r="L19" s="10"/>
      <c r="M19" s="6"/>
      <c r="N19" s="6"/>
      <c r="O19" s="6"/>
      <c r="P19" s="6"/>
      <c r="Q19" s="6"/>
    </row>
    <row r="20" spans="2:17" ht="18.75" thickBot="1" x14ac:dyDescent="0.3">
      <c r="B20" s="122" t="s">
        <v>128</v>
      </c>
      <c r="C20" s="123"/>
      <c r="D20" s="123"/>
      <c r="E20" s="123"/>
      <c r="F20" s="123"/>
      <c r="G20" s="124"/>
      <c r="H20" s="125"/>
      <c r="I20" s="126"/>
      <c r="J20" s="11"/>
      <c r="K20" s="11"/>
      <c r="L20" s="11"/>
      <c r="M20" s="4"/>
      <c r="N20" s="4"/>
      <c r="O20" s="4"/>
      <c r="P20" s="4"/>
      <c r="Q20" s="4"/>
    </row>
    <row r="21" spans="2:17" ht="18.75" thickBot="1" x14ac:dyDescent="0.3">
      <c r="B21" s="122" t="s">
        <v>129</v>
      </c>
      <c r="C21" s="123"/>
      <c r="D21" s="123"/>
      <c r="E21" s="123"/>
      <c r="F21" s="123"/>
      <c r="G21" s="124"/>
      <c r="H21" s="125"/>
      <c r="I21" s="126"/>
      <c r="J21" s="4"/>
      <c r="K21" s="4"/>
      <c r="L21" s="4"/>
      <c r="M21" s="4"/>
      <c r="N21" s="4"/>
      <c r="O21" s="4"/>
      <c r="P21" s="4"/>
      <c r="Q21" s="4"/>
    </row>
    <row r="22" spans="2:17" x14ac:dyDescent="0.25">
      <c r="B22" s="135"/>
      <c r="C22" s="135"/>
      <c r="D22" s="135"/>
      <c r="E22" s="135"/>
      <c r="F22" s="135"/>
      <c r="G22" s="135"/>
      <c r="H22" s="135"/>
      <c r="I22" s="135"/>
      <c r="J22" s="135"/>
      <c r="K22" s="135"/>
      <c r="L22" s="135"/>
      <c r="M22" s="4"/>
      <c r="N22" s="4"/>
      <c r="O22" s="4"/>
      <c r="P22" s="4"/>
      <c r="Q22" s="4"/>
    </row>
    <row r="23" spans="2:17" x14ac:dyDescent="0.25">
      <c r="B23" s="4"/>
      <c r="C23" s="4"/>
      <c r="D23" s="4"/>
      <c r="E23" s="4"/>
      <c r="F23" s="4"/>
      <c r="G23" s="4"/>
      <c r="H23" s="4"/>
      <c r="I23" s="4"/>
      <c r="J23" s="4"/>
      <c r="K23" s="4"/>
      <c r="L23" s="4"/>
      <c r="M23" s="4"/>
      <c r="N23" s="4"/>
      <c r="O23" s="4"/>
      <c r="P23" s="4"/>
      <c r="Q23" s="4"/>
    </row>
    <row r="24" spans="2:17" ht="18.75" customHeight="1" x14ac:dyDescent="0.4">
      <c r="B24" s="136" t="s">
        <v>130</v>
      </c>
      <c r="C24" s="136"/>
      <c r="D24" s="136"/>
      <c r="E24" s="136"/>
      <c r="F24" s="136"/>
      <c r="G24" s="136"/>
      <c r="H24" s="136"/>
      <c r="I24" s="136"/>
      <c r="J24" s="136"/>
      <c r="K24" s="136"/>
      <c r="L24" s="136"/>
      <c r="M24" s="12"/>
      <c r="N24" s="12"/>
      <c r="O24" s="12"/>
      <c r="P24" s="12"/>
      <c r="Q24" s="12"/>
    </row>
    <row r="25" spans="2:17" ht="18.75" customHeight="1" x14ac:dyDescent="0.4">
      <c r="B25" s="128" t="s">
        <v>148</v>
      </c>
      <c r="C25" s="128"/>
      <c r="D25" s="128"/>
      <c r="E25" s="128"/>
      <c r="F25" s="128"/>
      <c r="G25" s="128"/>
      <c r="H25" s="128"/>
      <c r="I25" s="128"/>
      <c r="J25" s="128"/>
      <c r="K25" s="128"/>
      <c r="L25" s="128"/>
      <c r="M25" s="12"/>
      <c r="N25" s="12"/>
      <c r="O25" s="12"/>
      <c r="P25" s="12"/>
      <c r="Q25" s="12"/>
    </row>
    <row r="26" spans="2:17" ht="36" customHeight="1" x14ac:dyDescent="0.25">
      <c r="B26" s="119"/>
      <c r="C26" s="119"/>
      <c r="D26" s="119"/>
      <c r="E26" s="13"/>
      <c r="F26" s="13"/>
      <c r="G26" s="121"/>
      <c r="H26" s="121"/>
      <c r="I26" s="121"/>
      <c r="J26" s="120"/>
      <c r="K26" s="120"/>
      <c r="L26" s="120"/>
      <c r="M26" s="14"/>
      <c r="N26" s="14"/>
      <c r="O26" s="14"/>
      <c r="P26" s="14"/>
      <c r="Q26" s="14"/>
    </row>
    <row r="27" spans="2:17" ht="36" customHeight="1" x14ac:dyDescent="0.25">
      <c r="B27" s="119"/>
      <c r="C27" s="119"/>
      <c r="D27" s="119"/>
      <c r="E27" s="13"/>
      <c r="F27" s="13"/>
      <c r="G27" s="121"/>
      <c r="H27" s="121"/>
      <c r="I27" s="121"/>
      <c r="J27" s="120"/>
      <c r="K27" s="120"/>
      <c r="L27" s="120"/>
      <c r="M27" s="15"/>
      <c r="N27" s="15"/>
      <c r="O27" s="15"/>
      <c r="P27" s="15"/>
      <c r="Q27" s="15"/>
    </row>
    <row r="28" spans="2:17" ht="36" customHeight="1" x14ac:dyDescent="0.25">
      <c r="B28" s="119"/>
      <c r="C28" s="119"/>
      <c r="D28" s="119"/>
      <c r="E28" s="13"/>
      <c r="F28" s="13"/>
      <c r="G28" s="121"/>
      <c r="H28" s="121"/>
      <c r="I28" s="121"/>
      <c r="J28" s="121"/>
      <c r="K28" s="121"/>
      <c r="L28" s="121"/>
      <c r="M28" s="4"/>
      <c r="N28" s="4"/>
      <c r="O28" s="4"/>
      <c r="P28" s="4"/>
      <c r="Q28" s="4"/>
    </row>
    <row r="29" spans="2:17" ht="36" customHeight="1" x14ac:dyDescent="0.25">
      <c r="B29" s="119"/>
      <c r="C29" s="119"/>
      <c r="D29" s="119"/>
      <c r="E29" s="13"/>
      <c r="F29" s="13"/>
      <c r="G29" s="121"/>
      <c r="H29" s="121"/>
      <c r="I29" s="121"/>
      <c r="J29" s="120"/>
      <c r="K29" s="120"/>
      <c r="L29" s="120"/>
      <c r="M29" s="4"/>
      <c r="N29" s="4"/>
      <c r="O29" s="4"/>
      <c r="P29" s="4"/>
      <c r="Q29" s="4"/>
    </row>
    <row r="30" spans="2:17" ht="36" customHeight="1" x14ac:dyDescent="0.25">
      <c r="B30" s="119"/>
      <c r="C30" s="119"/>
      <c r="D30" s="119"/>
      <c r="E30" s="13"/>
      <c r="F30" s="13"/>
      <c r="G30" s="121"/>
      <c r="H30" s="121"/>
      <c r="I30" s="121"/>
      <c r="J30" s="121"/>
      <c r="K30" s="121"/>
      <c r="L30" s="121"/>
      <c r="M30" s="4"/>
      <c r="N30" s="4"/>
      <c r="O30" s="4"/>
      <c r="P30" s="4"/>
      <c r="Q30" s="4"/>
    </row>
    <row r="31" spans="2:17" ht="36" customHeight="1" x14ac:dyDescent="0.25">
      <c r="B31" s="119"/>
      <c r="C31" s="119"/>
      <c r="D31" s="119"/>
      <c r="E31" s="13"/>
      <c r="F31" s="13"/>
      <c r="G31" s="121"/>
      <c r="H31" s="121"/>
      <c r="I31" s="121"/>
      <c r="J31" s="120"/>
      <c r="K31" s="120"/>
      <c r="L31" s="120"/>
      <c r="M31" s="4"/>
      <c r="N31" s="4"/>
      <c r="O31" s="4"/>
      <c r="P31" s="4"/>
      <c r="Q31" s="4"/>
    </row>
    <row r="32" spans="2:17" x14ac:dyDescent="0.25">
      <c r="B32" s="4"/>
      <c r="C32" s="4"/>
      <c r="D32" s="4"/>
      <c r="E32" s="4"/>
      <c r="F32" s="4"/>
      <c r="G32" s="4"/>
      <c r="H32" s="4"/>
      <c r="I32" s="4"/>
      <c r="J32" s="4"/>
      <c r="K32" s="4"/>
      <c r="L32" s="4"/>
      <c r="M32" s="4"/>
      <c r="N32" s="4"/>
      <c r="O32" s="4"/>
      <c r="P32" s="4"/>
      <c r="Q32" s="4"/>
    </row>
    <row r="33" spans="2:17" ht="21" customHeight="1" x14ac:dyDescent="0.25">
      <c r="B33" s="137" t="s">
        <v>153</v>
      </c>
      <c r="C33" s="137"/>
      <c r="D33" s="137"/>
      <c r="E33" s="137"/>
      <c r="F33" s="137"/>
      <c r="G33" s="137"/>
      <c r="H33" s="137"/>
      <c r="I33" s="137"/>
      <c r="J33" s="137"/>
      <c r="K33" s="137"/>
      <c r="L33" s="137"/>
      <c r="M33" s="4"/>
      <c r="N33" s="4"/>
      <c r="O33" s="4"/>
      <c r="P33" s="4"/>
      <c r="Q33" s="4"/>
    </row>
    <row r="34" spans="2:17" ht="21" customHeight="1" x14ac:dyDescent="0.25">
      <c r="B34" s="137"/>
      <c r="C34" s="137"/>
      <c r="D34" s="137"/>
      <c r="E34" s="137"/>
      <c r="F34" s="137"/>
      <c r="G34" s="137"/>
      <c r="H34" s="137"/>
      <c r="I34" s="137"/>
      <c r="J34" s="137"/>
      <c r="K34" s="137"/>
      <c r="L34" s="137"/>
      <c r="M34" s="4"/>
      <c r="N34" s="4"/>
      <c r="O34" s="4"/>
      <c r="P34" s="4"/>
      <c r="Q34" s="4"/>
    </row>
    <row r="35" spans="2:17" ht="21" customHeight="1" x14ac:dyDescent="0.25">
      <c r="B35" s="137"/>
      <c r="C35" s="137"/>
      <c r="D35" s="137"/>
      <c r="E35" s="137"/>
      <c r="F35" s="137"/>
      <c r="G35" s="137"/>
      <c r="H35" s="137"/>
      <c r="I35" s="137"/>
      <c r="J35" s="137"/>
      <c r="K35" s="137"/>
      <c r="L35" s="137"/>
      <c r="M35" s="4"/>
      <c r="N35" s="4"/>
      <c r="O35" s="4"/>
      <c r="P35" s="4"/>
      <c r="Q35" s="4"/>
    </row>
    <row r="36" spans="2:17" x14ac:dyDescent="0.25">
      <c r="B36" s="4"/>
      <c r="C36" s="97"/>
      <c r="D36" s="4"/>
      <c r="E36" s="4"/>
      <c r="F36" s="4"/>
      <c r="G36" s="4"/>
      <c r="H36" s="4"/>
      <c r="I36" s="4"/>
      <c r="J36" s="4"/>
      <c r="K36" s="4"/>
      <c r="L36" s="4"/>
      <c r="M36" s="4"/>
      <c r="N36" s="4"/>
      <c r="O36" s="4"/>
      <c r="P36" s="4"/>
      <c r="Q36" s="4"/>
    </row>
    <row r="37" spans="2:17" x14ac:dyDescent="0.25">
      <c r="B37" s="4"/>
      <c r="C37" s="4"/>
      <c r="D37" s="4"/>
      <c r="E37" s="4"/>
      <c r="F37" s="4"/>
      <c r="G37" s="4"/>
      <c r="H37" s="4"/>
      <c r="I37" s="4"/>
      <c r="J37" s="4"/>
      <c r="K37" s="4"/>
      <c r="L37" s="4"/>
      <c r="M37" s="4"/>
      <c r="N37" s="4"/>
      <c r="O37" s="4"/>
      <c r="P37" s="4"/>
      <c r="Q37" s="4"/>
    </row>
    <row r="38" spans="2:17" x14ac:dyDescent="0.25">
      <c r="B38" s="4"/>
      <c r="C38" s="4"/>
      <c r="D38" s="4"/>
      <c r="E38" s="4"/>
      <c r="F38" s="4"/>
      <c r="G38" s="4"/>
      <c r="H38" s="4"/>
      <c r="I38" s="4"/>
      <c r="J38" s="4"/>
      <c r="K38" s="4"/>
      <c r="L38" s="4"/>
      <c r="M38" s="4"/>
      <c r="N38" s="4"/>
      <c r="O38" s="4"/>
      <c r="P38" s="4"/>
      <c r="Q38" s="4"/>
    </row>
    <row r="39" spans="2:17" x14ac:dyDescent="0.25">
      <c r="B39" s="4"/>
      <c r="C39" s="4"/>
      <c r="D39" s="4"/>
      <c r="E39" s="4"/>
      <c r="F39" s="4"/>
      <c r="G39" s="4"/>
      <c r="H39" s="4"/>
      <c r="I39" s="4"/>
      <c r="J39" s="4"/>
      <c r="K39" s="4"/>
      <c r="L39" s="4"/>
      <c r="M39" s="4"/>
      <c r="N39" s="4"/>
      <c r="O39" s="4"/>
      <c r="P39" s="4"/>
      <c r="Q39" s="4"/>
    </row>
    <row r="40" spans="2:17" x14ac:dyDescent="0.25">
      <c r="B40" s="4"/>
      <c r="C40" s="4"/>
      <c r="D40" s="4"/>
      <c r="E40" s="4"/>
      <c r="F40" s="4"/>
      <c r="G40" s="4"/>
      <c r="H40" s="4"/>
      <c r="I40" s="4"/>
      <c r="J40" s="4"/>
      <c r="K40" s="131"/>
      <c r="L40" s="4"/>
      <c r="M40" s="4"/>
      <c r="N40" s="4"/>
      <c r="O40" s="4"/>
      <c r="P40" s="4"/>
      <c r="Q40" s="4"/>
    </row>
    <row r="41" spans="2:17" x14ac:dyDescent="0.25">
      <c r="B41" s="4"/>
      <c r="C41" s="4"/>
      <c r="D41" s="4"/>
      <c r="E41" s="4"/>
      <c r="F41" s="4"/>
      <c r="G41" s="4"/>
      <c r="H41" s="4"/>
      <c r="I41" s="4"/>
      <c r="J41" s="4"/>
      <c r="K41" s="131"/>
      <c r="L41" s="4"/>
      <c r="M41" s="4"/>
      <c r="N41" s="4"/>
      <c r="O41" s="4"/>
      <c r="P41" s="4"/>
      <c r="Q41" s="4"/>
    </row>
    <row r="42" spans="2:17" x14ac:dyDescent="0.25">
      <c r="B42" s="4"/>
      <c r="C42" s="131"/>
      <c r="D42" s="4"/>
      <c r="E42" s="4"/>
      <c r="F42" s="4"/>
      <c r="G42" s="4"/>
      <c r="H42" s="4"/>
      <c r="I42" s="4"/>
      <c r="J42" s="4"/>
      <c r="K42" s="4"/>
      <c r="L42" s="4"/>
      <c r="M42" s="4"/>
      <c r="N42" s="4"/>
      <c r="O42" s="4"/>
      <c r="P42" s="4"/>
      <c r="Q42" s="4"/>
    </row>
    <row r="43" spans="2:17" x14ac:dyDescent="0.25">
      <c r="B43" s="4"/>
      <c r="C43" s="131"/>
      <c r="D43" s="4"/>
      <c r="E43" s="4"/>
      <c r="F43" s="4"/>
      <c r="G43" s="4"/>
      <c r="H43" s="4"/>
      <c r="I43" s="4"/>
      <c r="J43" s="4"/>
      <c r="K43" s="4"/>
      <c r="L43" s="4"/>
      <c r="M43" s="4"/>
      <c r="N43" s="4"/>
      <c r="O43" s="4"/>
      <c r="P43" s="4"/>
      <c r="Q43" s="4"/>
    </row>
    <row r="44" spans="2:17" x14ac:dyDescent="0.25">
      <c r="B44" s="4"/>
      <c r="C44" s="4"/>
      <c r="D44" s="4"/>
      <c r="E44" s="4"/>
      <c r="F44" s="4"/>
      <c r="G44" s="4"/>
      <c r="H44" s="4"/>
      <c r="I44" s="4"/>
      <c r="J44" s="4"/>
      <c r="K44" s="4"/>
      <c r="L44" s="4"/>
      <c r="M44" s="4"/>
      <c r="N44" s="4"/>
      <c r="O44" s="4"/>
      <c r="P44" s="4"/>
      <c r="Q44" s="4"/>
    </row>
    <row r="45" spans="2:17" x14ac:dyDescent="0.25">
      <c r="B45" s="4"/>
      <c r="C45" s="4"/>
      <c r="D45" s="4"/>
      <c r="E45" s="4"/>
      <c r="F45" s="4"/>
      <c r="G45" s="4"/>
      <c r="H45" s="4"/>
      <c r="I45" s="4"/>
      <c r="J45" s="4"/>
      <c r="K45" s="131"/>
      <c r="L45" s="4"/>
      <c r="M45" s="4"/>
      <c r="N45" s="4"/>
      <c r="O45" s="4"/>
      <c r="P45" s="4"/>
      <c r="Q45" s="4"/>
    </row>
    <row r="46" spans="2:17" x14ac:dyDescent="0.25">
      <c r="B46" s="4"/>
      <c r="C46" s="4"/>
      <c r="D46" s="4"/>
      <c r="E46" s="4"/>
      <c r="F46" s="4"/>
      <c r="G46" s="4"/>
      <c r="H46" s="4"/>
      <c r="I46" s="4"/>
      <c r="J46" s="4"/>
      <c r="K46" s="131"/>
      <c r="L46" s="4"/>
      <c r="M46" s="4"/>
      <c r="N46" s="4"/>
      <c r="O46" s="4"/>
      <c r="P46" s="4"/>
      <c r="Q46" s="4"/>
    </row>
    <row r="47" spans="2:17" x14ac:dyDescent="0.25">
      <c r="B47" s="4"/>
      <c r="C47" s="4"/>
      <c r="D47" s="4"/>
      <c r="E47" s="4"/>
      <c r="F47" s="4"/>
      <c r="G47" s="4"/>
      <c r="H47" s="4"/>
      <c r="I47" s="4"/>
      <c r="J47" s="4"/>
      <c r="K47" s="4"/>
      <c r="L47" s="4"/>
      <c r="M47" s="4"/>
      <c r="N47" s="4"/>
      <c r="O47" s="4"/>
      <c r="P47" s="4"/>
      <c r="Q47" s="4"/>
    </row>
    <row r="48" spans="2:17" x14ac:dyDescent="0.25">
      <c r="B48" s="4"/>
      <c r="C48" s="4"/>
      <c r="D48" s="4"/>
      <c r="E48" s="4"/>
      <c r="F48" s="4"/>
      <c r="G48" s="4"/>
      <c r="H48" s="4"/>
      <c r="I48" s="4"/>
      <c r="J48" s="4"/>
      <c r="K48" s="4"/>
      <c r="L48" s="4"/>
      <c r="M48" s="4"/>
      <c r="N48" s="4"/>
      <c r="O48" s="4"/>
      <c r="P48" s="4"/>
      <c r="Q48" s="4"/>
    </row>
    <row r="49" spans="2:17" x14ac:dyDescent="0.25">
      <c r="B49" s="4"/>
      <c r="C49" s="4"/>
      <c r="D49" s="4"/>
      <c r="E49" s="4"/>
      <c r="F49" s="4"/>
      <c r="G49" s="4"/>
      <c r="H49" s="4"/>
      <c r="I49" s="4"/>
      <c r="J49" s="4"/>
      <c r="K49" s="4"/>
      <c r="L49" s="4"/>
      <c r="M49" s="4"/>
      <c r="N49" s="4"/>
      <c r="O49" s="4"/>
      <c r="P49" s="4"/>
      <c r="Q49" s="4"/>
    </row>
    <row r="50" spans="2:17" x14ac:dyDescent="0.25">
      <c r="B50" s="4"/>
      <c r="C50" s="4"/>
      <c r="D50" s="4"/>
      <c r="E50" s="4"/>
      <c r="F50" s="4"/>
      <c r="G50" s="4"/>
      <c r="H50" s="4"/>
      <c r="I50" s="4"/>
      <c r="J50" s="4"/>
      <c r="K50" s="4"/>
      <c r="L50" s="4"/>
      <c r="M50" s="4"/>
      <c r="N50" s="4"/>
      <c r="O50" s="4"/>
      <c r="P50" s="4"/>
      <c r="Q50" s="4"/>
    </row>
    <row r="59" spans="2:17" ht="26.25" x14ac:dyDescent="0.4">
      <c r="B59" s="132"/>
      <c r="C59" s="132"/>
      <c r="D59" s="132"/>
      <c r="E59" s="132"/>
      <c r="F59" s="132"/>
    </row>
    <row r="60" spans="2:17" ht="18" x14ac:dyDescent="0.25">
      <c r="B60" s="133"/>
      <c r="C60" s="133"/>
      <c r="D60" s="133"/>
      <c r="E60" s="133"/>
      <c r="F60" s="133"/>
    </row>
    <row r="61" spans="2:17" ht="18" x14ac:dyDescent="0.25">
      <c r="B61" s="16"/>
      <c r="C61" s="16"/>
      <c r="D61" s="16"/>
      <c r="E61" s="16"/>
      <c r="F61" s="16"/>
    </row>
    <row r="62" spans="2:17" ht="18" x14ac:dyDescent="0.25">
      <c r="B62" s="16"/>
      <c r="C62" s="16"/>
      <c r="D62" s="16"/>
      <c r="E62" s="16"/>
      <c r="F62" s="16"/>
    </row>
    <row r="63" spans="2:17" x14ac:dyDescent="0.25">
      <c r="B63" s="17"/>
      <c r="C63" s="17"/>
      <c r="D63" s="18"/>
      <c r="E63" s="19"/>
      <c r="F63" s="20"/>
    </row>
    <row r="64" spans="2:17" x14ac:dyDescent="0.25">
      <c r="B64" s="134"/>
      <c r="C64" s="134"/>
      <c r="D64" s="134"/>
      <c r="E64" s="134"/>
      <c r="F64" s="134"/>
    </row>
    <row r="65" spans="2:6" x14ac:dyDescent="0.25">
      <c r="B65" s="21"/>
      <c r="C65" s="21"/>
      <c r="D65" s="21"/>
      <c r="E65" s="21"/>
      <c r="F65" s="21"/>
    </row>
    <row r="66" spans="2:6" x14ac:dyDescent="0.25">
      <c r="B66" s="21"/>
      <c r="C66" s="21"/>
      <c r="D66" s="21"/>
      <c r="E66" s="21"/>
      <c r="F66" s="21"/>
    </row>
    <row r="67" spans="2:6" x14ac:dyDescent="0.25">
      <c r="B67" s="17"/>
      <c r="C67" s="17"/>
      <c r="D67" s="18"/>
      <c r="E67" s="19"/>
      <c r="F67" s="20"/>
    </row>
    <row r="68" spans="2:6" ht="26.25" x14ac:dyDescent="0.4">
      <c r="B68" s="132"/>
      <c r="C68" s="132"/>
      <c r="D68" s="132"/>
      <c r="E68" s="132"/>
      <c r="F68" s="132"/>
    </row>
    <row r="69" spans="2:6" ht="20.25" x14ac:dyDescent="0.3">
      <c r="B69" s="130"/>
      <c r="C69" s="130"/>
      <c r="D69" s="130"/>
      <c r="E69" s="130"/>
      <c r="F69" s="130"/>
    </row>
  </sheetData>
  <sheetProtection algorithmName="SHA-512" hashValue="RUH7RTTq5DbB79ko6QKqtgqAShmKiM3vpnOxddcClzpPYyrsadqA9E3SF3hHV/vXncd6vbNwcjFpIuQsYJg51Q==" saltValue="evtaiT3IVB1ybAHlHgXi+w==" spinCount="100000" sheet="1" scenarios="1"/>
  <mergeCells count="40">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 ref="J30:L30"/>
    <mergeCell ref="J31:L31"/>
    <mergeCell ref="B25:L25"/>
    <mergeCell ref="G29:I29"/>
    <mergeCell ref="B29:D29"/>
    <mergeCell ref="B30:D30"/>
    <mergeCell ref="B31:D31"/>
    <mergeCell ref="G30:I30"/>
    <mergeCell ref="G31:I31"/>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M43"/>
  <sheetViews>
    <sheetView tabSelected="1" view="pageBreakPreview" zoomScaleNormal="150" zoomScaleSheetLayoutView="100" workbookViewId="0"/>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6"/>
      <c r="CA6" s="106"/>
    </row>
    <row r="7" spans="2:91" ht="27.75" customHeight="1" x14ac:dyDescent="0.2">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5"/>
      <c r="CA7" s="105"/>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25">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44120</v>
      </c>
      <c r="BN9" s="322"/>
      <c r="BO9" s="322"/>
      <c r="BP9" s="322"/>
      <c r="BQ9" s="322"/>
      <c r="BR9" s="322"/>
      <c r="BS9" s="322"/>
      <c r="BT9" s="322"/>
      <c r="BU9" s="322"/>
      <c r="BV9" s="322"/>
      <c r="BW9" s="322"/>
      <c r="BX9" s="89"/>
      <c r="BY9" s="89"/>
      <c r="BZ9" s="100"/>
      <c r="CA9" s="100"/>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141" t="s">
        <v>135</v>
      </c>
      <c r="C11" s="141"/>
      <c r="D11" s="141"/>
      <c r="E11" s="141"/>
      <c r="F11" s="141"/>
      <c r="G11" s="141"/>
      <c r="H11" s="141"/>
      <c r="I11" s="141"/>
      <c r="J11" s="141"/>
      <c r="K11" s="141"/>
      <c r="L11" s="142" t="s">
        <v>143</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8" x14ac:dyDescent="0.2">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x14ac:dyDescent="0.2">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x14ac:dyDescent="0.2">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5" thickBot="1" x14ac:dyDescent="0.25">
      <c r="B25" s="147" t="s">
        <v>89</v>
      </c>
      <c r="C25" s="147"/>
      <c r="D25" s="147"/>
      <c r="E25" s="147"/>
      <c r="F25" s="147"/>
      <c r="G25" s="147"/>
      <c r="H25" s="147"/>
      <c r="I25" s="147"/>
      <c r="J25" s="147"/>
      <c r="K25" s="147"/>
      <c r="L25" s="147"/>
      <c r="M25" s="147"/>
      <c r="N25" s="147"/>
      <c r="O25" s="147"/>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25">
      <c r="B26" s="148" t="s">
        <v>147</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50"/>
      <c r="BY26" s="35"/>
      <c r="BZ26" s="24"/>
      <c r="CA26" s="24"/>
      <c r="CB26" s="24"/>
      <c r="CC26" s="24"/>
      <c r="CD26" s="24"/>
      <c r="CE26" s="24"/>
      <c r="CF26" s="24"/>
      <c r="CG26" s="25"/>
      <c r="CH26" s="25"/>
      <c r="CI26" s="25"/>
      <c r="CJ26" s="25"/>
      <c r="CK26" s="25"/>
      <c r="CL26" s="25"/>
      <c r="CM26" s="25"/>
    </row>
    <row r="27" spans="2:91" s="48" customFormat="1" ht="8.25" customHeight="1" thickBot="1" x14ac:dyDescent="0.25">
      <c r="B27" s="254" t="s">
        <v>144</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7"/>
      <c r="AE27" s="205"/>
      <c r="AF27" s="206"/>
      <c r="AG27" s="206"/>
      <c r="AH27" s="206"/>
      <c r="AI27" s="206"/>
      <c r="AJ27" s="206"/>
      <c r="AK27" s="206"/>
      <c r="AL27" s="206"/>
      <c r="AM27" s="206"/>
      <c r="AN27" s="206"/>
      <c r="AO27" s="206"/>
      <c r="AP27" s="206"/>
      <c r="AQ27" s="206"/>
      <c r="AR27" s="206"/>
      <c r="AS27" s="206"/>
      <c r="AT27" s="206"/>
      <c r="AU27" s="206"/>
      <c r="AV27" s="206"/>
      <c r="AW27" s="206"/>
      <c r="AX27" s="206"/>
      <c r="AY27" s="206"/>
      <c r="AZ27" s="207"/>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8"/>
      <c r="BY27" s="35"/>
      <c r="BZ27" s="24"/>
      <c r="CA27" s="24"/>
      <c r="CB27" s="24"/>
      <c r="CC27" s="24"/>
      <c r="CD27" s="24"/>
      <c r="CE27" s="24"/>
      <c r="CF27" s="24"/>
      <c r="CG27" s="25"/>
      <c r="CH27" s="25"/>
      <c r="CI27" s="25"/>
      <c r="CJ27" s="25"/>
      <c r="CK27" s="25"/>
      <c r="CL27" s="25"/>
      <c r="CM27" s="25"/>
    </row>
    <row r="28" spans="2:91" s="48" customFormat="1" ht="12.75" customHeight="1" x14ac:dyDescent="0.2">
      <c r="B28" s="255"/>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60"/>
      <c r="AE28" s="36"/>
      <c r="AF28" s="259"/>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1"/>
      <c r="BX28" s="37"/>
      <c r="BY28" s="35"/>
      <c r="BZ28" s="24"/>
      <c r="CA28" s="24"/>
      <c r="CB28" s="24"/>
      <c r="CC28" s="24"/>
      <c r="CD28" s="24"/>
      <c r="CE28" s="24"/>
      <c r="CF28" s="24"/>
      <c r="CG28" s="25"/>
      <c r="CH28" s="25"/>
      <c r="CI28" s="25"/>
      <c r="CJ28" s="25"/>
      <c r="CK28" s="25"/>
      <c r="CL28" s="25"/>
      <c r="CM28" s="25"/>
    </row>
    <row r="29" spans="2:91" s="48" customFormat="1" ht="12.75" customHeight="1" thickBot="1" x14ac:dyDescent="0.25">
      <c r="B29" s="255"/>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38"/>
      <c r="AF29" s="262"/>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4"/>
      <c r="BX29" s="37"/>
      <c r="BY29" s="35"/>
      <c r="BZ29" s="24"/>
      <c r="CA29" s="24"/>
      <c r="CB29" s="24"/>
      <c r="CC29" s="24"/>
      <c r="CD29" s="24"/>
      <c r="CE29" s="24"/>
      <c r="CF29" s="24"/>
      <c r="CG29" s="25"/>
      <c r="CH29" s="25"/>
      <c r="CI29" s="25"/>
      <c r="CJ29" s="25"/>
      <c r="CK29" s="25"/>
      <c r="CL29" s="25"/>
      <c r="CM29" s="25"/>
    </row>
    <row r="30" spans="2:91" s="48" customFormat="1" ht="8.25" customHeight="1" thickBot="1" x14ac:dyDescent="0.25">
      <c r="B30" s="25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8"/>
      <c r="AE30" s="216"/>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6"/>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39"/>
      <c r="BX30" s="40"/>
      <c r="BY30" s="35"/>
      <c r="BZ30" s="24"/>
      <c r="CA30" s="24"/>
      <c r="CB30" s="24"/>
      <c r="CC30" s="24"/>
      <c r="CD30" s="24"/>
      <c r="CE30" s="24"/>
      <c r="CF30" s="24"/>
      <c r="CG30" s="25"/>
      <c r="CH30" s="25"/>
      <c r="CI30" s="25"/>
      <c r="CJ30" s="25"/>
      <c r="CK30" s="25"/>
      <c r="CL30" s="25"/>
      <c r="CM30" s="25"/>
    </row>
    <row r="31" spans="2:91" s="48" customFormat="1" x14ac:dyDescent="0.2">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5" thickBot="1" x14ac:dyDescent="0.25">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5" thickTop="1" x14ac:dyDescent="0.2">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48" t="str">
        <f>IF(OR(AF28=""),"zadajte hodnoty do bielych buniek",IF(OR(AF37=1,BB37=1,AF28="Jednotka územnej samosprávy je v nútenej správe"),"podnik je v ťažkostiach","podnik nie je v ťažkostiach"))</f>
        <v>zadajte hodnoty do bielych buniek</v>
      </c>
      <c r="AE34" s="249"/>
      <c r="AF34" s="249"/>
      <c r="AG34" s="249"/>
      <c r="AH34" s="249"/>
      <c r="AI34" s="249"/>
      <c r="AJ34" s="249"/>
      <c r="AK34" s="249"/>
      <c r="AL34" s="249"/>
      <c r="AM34" s="249"/>
      <c r="AN34" s="249"/>
      <c r="AO34" s="249"/>
      <c r="AP34" s="249"/>
      <c r="AQ34" s="249"/>
      <c r="AR34" s="249"/>
      <c r="AS34" s="249"/>
      <c r="AT34" s="249"/>
      <c r="AU34" s="249"/>
      <c r="AV34" s="249"/>
      <c r="AW34" s="250"/>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5" thickBot="1" x14ac:dyDescent="0.25">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51"/>
      <c r="AE35" s="252"/>
      <c r="AF35" s="252"/>
      <c r="AG35" s="252"/>
      <c r="AH35" s="252"/>
      <c r="AI35" s="252"/>
      <c r="AJ35" s="252"/>
      <c r="AK35" s="252"/>
      <c r="AL35" s="252"/>
      <c r="AM35" s="252"/>
      <c r="AN35" s="252"/>
      <c r="AO35" s="252"/>
      <c r="AP35" s="252"/>
      <c r="AQ35" s="252"/>
      <c r="AR35" s="252"/>
      <c r="AS35" s="252"/>
      <c r="AT35" s="252"/>
      <c r="AU35" s="252"/>
      <c r="AV35" s="252"/>
      <c r="AW35" s="253"/>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5" thickTop="1" x14ac:dyDescent="0.2">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42">
        <v>2</v>
      </c>
      <c r="AG37" s="243"/>
      <c r="AH37" s="243"/>
      <c r="AI37" s="243"/>
      <c r="AJ37" s="243"/>
      <c r="AK37" s="243"/>
      <c r="AL37" s="243"/>
      <c r="AM37" s="243"/>
      <c r="AN37" s="243"/>
      <c r="AO37" s="243"/>
      <c r="AP37" s="243"/>
      <c r="AQ37" s="243"/>
      <c r="AR37" s="243"/>
      <c r="AS37" s="243"/>
      <c r="AT37" s="243"/>
      <c r="AU37" s="243"/>
      <c r="AV37" s="243"/>
      <c r="AW37" s="243"/>
      <c r="AX37" s="243"/>
      <c r="AY37" s="244"/>
      <c r="AZ37" s="47"/>
      <c r="BA37" s="47"/>
      <c r="BB37" s="242">
        <v>2</v>
      </c>
      <c r="BC37" s="243"/>
      <c r="BD37" s="243"/>
      <c r="BE37" s="243"/>
      <c r="BF37" s="243"/>
      <c r="BG37" s="243"/>
      <c r="BH37" s="243"/>
      <c r="BI37" s="243"/>
      <c r="BJ37" s="243"/>
      <c r="BK37" s="243"/>
      <c r="BL37" s="243"/>
      <c r="BM37" s="243"/>
      <c r="BN37" s="243"/>
      <c r="BO37" s="243"/>
      <c r="BP37" s="243"/>
      <c r="BQ37" s="243"/>
      <c r="BR37" s="243"/>
      <c r="BS37" s="243"/>
      <c r="BT37" s="243"/>
      <c r="BU37" s="244"/>
      <c r="BV37" s="47"/>
      <c r="BW37" s="47"/>
      <c r="BX37" s="47"/>
      <c r="BY37" s="48"/>
      <c r="CG37" s="25"/>
      <c r="CH37" s="25"/>
      <c r="CI37" s="25"/>
      <c r="CJ37" s="25"/>
      <c r="CK37" s="25"/>
      <c r="CL37" s="25"/>
      <c r="CM37" s="25"/>
    </row>
    <row r="38" spans="2:91" s="24" customFormat="1" ht="13.5" hidden="1" thickBot="1" x14ac:dyDescent="0.25">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45"/>
      <c r="AG38" s="246"/>
      <c r="AH38" s="246"/>
      <c r="AI38" s="246"/>
      <c r="AJ38" s="246"/>
      <c r="AK38" s="246"/>
      <c r="AL38" s="246"/>
      <c r="AM38" s="246"/>
      <c r="AN38" s="246"/>
      <c r="AO38" s="246"/>
      <c r="AP38" s="246"/>
      <c r="AQ38" s="246"/>
      <c r="AR38" s="246"/>
      <c r="AS38" s="246"/>
      <c r="AT38" s="246"/>
      <c r="AU38" s="246"/>
      <c r="AV38" s="246"/>
      <c r="AW38" s="246"/>
      <c r="AX38" s="246"/>
      <c r="AY38" s="247"/>
      <c r="AZ38" s="47"/>
      <c r="BA38" s="47"/>
      <c r="BB38" s="245"/>
      <c r="BC38" s="246"/>
      <c r="BD38" s="246"/>
      <c r="BE38" s="246"/>
      <c r="BF38" s="246"/>
      <c r="BG38" s="246"/>
      <c r="BH38" s="246"/>
      <c r="BI38" s="246"/>
      <c r="BJ38" s="246"/>
      <c r="BK38" s="246"/>
      <c r="BL38" s="246"/>
      <c r="BM38" s="246"/>
      <c r="BN38" s="246"/>
      <c r="BO38" s="246"/>
      <c r="BP38" s="246"/>
      <c r="BQ38" s="246"/>
      <c r="BR38" s="246"/>
      <c r="BS38" s="246"/>
      <c r="BT38" s="246"/>
      <c r="BU38" s="247"/>
      <c r="BV38" s="47"/>
      <c r="BW38" s="47"/>
      <c r="BX38" s="47"/>
      <c r="BY38" s="48"/>
      <c r="CG38" s="25"/>
      <c r="CH38" s="25"/>
      <c r="CI38" s="25"/>
      <c r="CJ38" s="25"/>
      <c r="CK38" s="25"/>
      <c r="CL38" s="25"/>
      <c r="CM38" s="25"/>
    </row>
    <row r="39" spans="2:91" s="24" customFormat="1" x14ac:dyDescent="0.2">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
      <c r="B40" s="293" t="s">
        <v>81</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6" t="s">
        <v>78</v>
      </c>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CG40" s="25"/>
      <c r="CH40" s="25"/>
      <c r="CI40" s="25"/>
      <c r="CJ40" s="25"/>
      <c r="CK40" s="25"/>
      <c r="CL40" s="25"/>
      <c r="CM40" s="25"/>
    </row>
    <row r="41" spans="2:91" s="24" customFormat="1" x14ac:dyDescent="0.2">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c r="BY41" s="296"/>
      <c r="CG41" s="25"/>
      <c r="CH41" s="25"/>
      <c r="CI41" s="25"/>
      <c r="CJ41" s="25"/>
      <c r="CK41" s="25"/>
      <c r="CL41" s="25"/>
      <c r="CM41" s="25"/>
    </row>
    <row r="42" spans="2:91" s="24" customFormat="1" ht="12.75" customHeight="1" x14ac:dyDescent="0.2">
      <c r="B42" s="295" t="s">
        <v>79</v>
      </c>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oATulwhfnvR8rM5K4IWZBEgB7KNdmZzQBUYt908B0wvsqRE2B6bF67ghsUrJnKnaM6aTWx9nSLeuQbkBwtuSFg==" saltValue="9bdHO4ZMT63zIoF/4ZzyNA==" spinCount="100000" sheet="1" scenarios="1"/>
  <mergeCells count="33">
    <mergeCell ref="B9:S9"/>
    <mergeCell ref="BM9:BW9"/>
    <mergeCell ref="B7:BY7"/>
    <mergeCell ref="B6:BY6"/>
    <mergeCell ref="BZ20:CA20"/>
    <mergeCell ref="B11:K11"/>
    <mergeCell ref="L11:BY11"/>
    <mergeCell ref="B12:X12"/>
    <mergeCell ref="B13:AL13"/>
    <mergeCell ref="AM13:BC13"/>
    <mergeCell ref="B21:BY21"/>
    <mergeCell ref="B23:BY23"/>
    <mergeCell ref="B24:O24"/>
    <mergeCell ref="B14:AL14"/>
    <mergeCell ref="AM14:BC14"/>
    <mergeCell ref="B16:BY16"/>
    <mergeCell ref="B18:BY18"/>
    <mergeCell ref="B20:BY20"/>
    <mergeCell ref="B25:O25"/>
    <mergeCell ref="B26:BX26"/>
    <mergeCell ref="B27:AD30"/>
    <mergeCell ref="AE27:AZ27"/>
    <mergeCell ref="BA27:BX27"/>
    <mergeCell ref="AF28:BW29"/>
    <mergeCell ref="AE30:AZ30"/>
    <mergeCell ref="BA30:BV30"/>
    <mergeCell ref="B42:AM43"/>
    <mergeCell ref="AN42:BY43"/>
    <mergeCell ref="AD34:AW35"/>
    <mergeCell ref="AF37:AY38"/>
    <mergeCell ref="BB37:BU38"/>
    <mergeCell ref="B40:AM41"/>
    <mergeCell ref="AN40:BY41"/>
  </mergeCells>
  <dataValidations count="1">
    <dataValidation type="list" allowBlank="1" showInputMessage="1" showErrorMessage="1" promptTitle="=KaR" sqref="AF28:BW29">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pageSetUpPr fitToPage="1"/>
  </sheetPr>
  <dimension ref="B1:CM99"/>
  <sheetViews>
    <sheetView view="pageBreakPreview" zoomScaleNormal="150" zoomScaleSheetLayoutView="100" workbookViewId="0"/>
  </sheetViews>
  <sheetFormatPr defaultColWidth="9.140625" defaultRowHeight="12.75" x14ac:dyDescent="0.2"/>
  <cols>
    <col min="1" max="1" width="9.140625" style="25"/>
    <col min="2" max="2" width="4.140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710937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1"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8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6.25" x14ac:dyDescent="0.4">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row>
    <row r="6" spans="2:81" ht="26.25" x14ac:dyDescent="0.4">
      <c r="B6" s="138" t="s">
        <v>149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row>
    <row r="7" spans="2:81" ht="15.75" customHeight="1" x14ac:dyDescent="0.25">
      <c r="B7" s="140" t="s">
        <v>126</v>
      </c>
      <c r="C7" s="140"/>
      <c r="D7" s="140"/>
      <c r="E7" s="140"/>
      <c r="F7" s="140"/>
      <c r="G7" s="140"/>
      <c r="H7" s="140"/>
      <c r="I7" s="140"/>
      <c r="J7" s="140"/>
      <c r="K7" s="140"/>
      <c r="L7" s="140"/>
      <c r="M7" s="140"/>
      <c r="N7" s="140"/>
      <c r="O7" s="140"/>
      <c r="P7" s="140"/>
      <c r="Q7" s="140"/>
      <c r="R7" s="140"/>
      <c r="S7" s="140"/>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139">
        <f ca="1">TODAY()</f>
        <v>44120</v>
      </c>
      <c r="BQ7" s="139"/>
      <c r="BR7" s="139"/>
      <c r="BS7" s="139"/>
      <c r="BT7" s="139"/>
      <c r="BU7" s="139"/>
      <c r="BV7" s="139"/>
      <c r="BW7" s="139"/>
      <c r="BX7" s="139"/>
      <c r="BY7" s="139"/>
    </row>
    <row r="8" spans="2:81" ht="15.75" customHeight="1" x14ac:dyDescent="0.25">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
      <c r="B9" s="141" t="s">
        <v>135</v>
      </c>
      <c r="C9" s="141"/>
      <c r="D9" s="141"/>
      <c r="E9" s="141"/>
      <c r="F9" s="141"/>
      <c r="G9" s="141"/>
      <c r="H9" s="141"/>
      <c r="I9" s="141"/>
      <c r="J9" s="141"/>
      <c r="K9" s="141"/>
      <c r="L9" s="142" t="s">
        <v>161</v>
      </c>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row>
    <row r="10" spans="2:81" ht="32.25" customHeight="1" x14ac:dyDescent="0.2">
      <c r="B10" s="141" t="s">
        <v>136</v>
      </c>
      <c r="C10" s="141"/>
      <c r="D10" s="141"/>
      <c r="E10" s="141"/>
      <c r="F10" s="141"/>
      <c r="G10" s="141"/>
      <c r="H10" s="141"/>
      <c r="I10" s="141"/>
      <c r="J10" s="141"/>
      <c r="K10" s="141"/>
      <c r="L10" s="141"/>
      <c r="M10" s="141"/>
      <c r="N10" s="141"/>
      <c r="O10" s="141"/>
      <c r="P10" s="141"/>
      <c r="Q10" s="141"/>
      <c r="R10" s="141"/>
      <c r="S10" s="141"/>
      <c r="T10" s="141"/>
      <c r="U10" s="141"/>
      <c r="V10" s="141"/>
      <c r="W10" s="141"/>
      <c r="X10" s="141"/>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8" x14ac:dyDescent="0.2">
      <c r="B11" s="143" t="s">
        <v>128</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5" t="str">
        <f>IF(Úvod!H20="","",Úvod!H20)</f>
        <v/>
      </c>
      <c r="AN11" s="145"/>
      <c r="AO11" s="145"/>
      <c r="AP11" s="145"/>
      <c r="AQ11" s="145"/>
      <c r="AR11" s="145"/>
      <c r="AS11" s="145"/>
      <c r="AT11" s="145"/>
      <c r="AU11" s="145"/>
      <c r="AV11" s="145"/>
      <c r="AW11" s="145"/>
      <c r="AX11" s="145"/>
      <c r="AY11" s="145"/>
      <c r="AZ11" s="145"/>
      <c r="BA11" s="145"/>
      <c r="BB11" s="145"/>
      <c r="BC11" s="145"/>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8" x14ac:dyDescent="0.2">
      <c r="B12" s="143" t="s">
        <v>129</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IF(Úvod!H21="","",Úvod!H21)</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8" x14ac:dyDescent="0.2">
      <c r="B14" s="146" t="s">
        <v>132</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row>
    <row r="15" spans="2:8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
      <c r="B16" s="161" t="s">
        <v>35</v>
      </c>
      <c r="C16" s="161"/>
      <c r="D16" s="161"/>
      <c r="E16" s="161"/>
      <c r="F16" s="161"/>
      <c r="G16" s="161"/>
      <c r="H16" s="161"/>
      <c r="I16" s="161"/>
      <c r="J16" s="161"/>
      <c r="K16" s="161"/>
      <c r="L16" s="161"/>
      <c r="M16" s="161"/>
      <c r="N16" s="161"/>
      <c r="O16" s="161"/>
      <c r="P16" s="161"/>
      <c r="Q16" s="161"/>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8" x14ac:dyDescent="0.2">
      <c r="B18" s="146" t="s">
        <v>133</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row>
    <row r="19" spans="2:91" ht="8.25" customHeight="1" x14ac:dyDescent="0.2">
      <c r="B19" s="161" t="s">
        <v>57</v>
      </c>
      <c r="C19" s="161"/>
      <c r="D19" s="161"/>
      <c r="E19" s="161"/>
      <c r="F19" s="161"/>
      <c r="G19" s="161"/>
      <c r="H19" s="161"/>
      <c r="I19" s="161"/>
      <c r="J19" s="161"/>
      <c r="K19" s="161"/>
      <c r="L19" s="161"/>
      <c r="M19" s="161"/>
      <c r="N19" s="161"/>
      <c r="O19" s="161"/>
      <c r="P19" s="161"/>
      <c r="Q19" s="16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
      <c r="B20" s="271"/>
      <c r="C20" s="271"/>
      <c r="D20" s="271"/>
      <c r="E20" s="271"/>
      <c r="F20" s="271"/>
      <c r="G20" s="271"/>
      <c r="H20" s="271"/>
      <c r="I20" s="271"/>
      <c r="J20" s="271"/>
      <c r="K20" s="271"/>
      <c r="L20" s="271"/>
      <c r="M20" s="271"/>
      <c r="N20" s="271"/>
      <c r="O20" s="271"/>
      <c r="P20" s="271"/>
      <c r="Q20" s="27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8" x14ac:dyDescent="0.2">
      <c r="B22" s="146" t="s">
        <v>134</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row>
    <row r="23" spans="2:91" ht="15" customHeight="1" x14ac:dyDescent="0.2">
      <c r="B23" s="141"/>
      <c r="C23" s="141"/>
      <c r="D23" s="141"/>
      <c r="E23" s="141"/>
      <c r="F23" s="141"/>
      <c r="G23" s="141"/>
      <c r="H23" s="141"/>
      <c r="I23" s="141"/>
      <c r="J23" s="141"/>
      <c r="K23" s="141"/>
      <c r="L23" s="141"/>
      <c r="M23" s="141"/>
      <c r="N23" s="141"/>
      <c r="O23" s="141"/>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25">
      <c r="B24" s="147" t="s">
        <v>89</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5" thickBot="1" x14ac:dyDescent="0.25">
      <c r="B25" s="171" t="s">
        <v>32</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3"/>
      <c r="BY25" s="3"/>
    </row>
    <row r="26" spans="2:91" s="24" customFormat="1" ht="12.75" customHeight="1" x14ac:dyDescent="0.2">
      <c r="B26" s="174"/>
      <c r="C26" s="175"/>
      <c r="D26" s="176" t="s">
        <v>0</v>
      </c>
      <c r="E26" s="177"/>
      <c r="F26" s="177"/>
      <c r="G26" s="177"/>
      <c r="H26" s="177"/>
      <c r="I26" s="177"/>
      <c r="J26" s="177"/>
      <c r="K26" s="177"/>
      <c r="L26" s="177"/>
      <c r="M26" s="177"/>
      <c r="N26" s="177"/>
      <c r="O26" s="177"/>
      <c r="P26" s="177"/>
      <c r="Q26" s="177"/>
      <c r="R26" s="177"/>
      <c r="S26" s="177"/>
      <c r="T26" s="177"/>
      <c r="U26" s="177"/>
      <c r="V26" s="177"/>
      <c r="W26" s="177"/>
      <c r="X26" s="177"/>
      <c r="Y26" s="177"/>
      <c r="Z26" s="178"/>
      <c r="AA26" s="182"/>
      <c r="AB26" s="183"/>
      <c r="AC26" s="183"/>
      <c r="AD26" s="184"/>
      <c r="AE26" s="182" t="s">
        <v>1</v>
      </c>
      <c r="AF26" s="183"/>
      <c r="AG26" s="183"/>
      <c r="AH26" s="183"/>
      <c r="AI26" s="183"/>
      <c r="AJ26" s="183"/>
      <c r="AK26" s="183"/>
      <c r="AL26" s="183"/>
      <c r="AM26" s="183"/>
      <c r="AN26" s="183"/>
      <c r="AO26" s="183"/>
      <c r="AP26" s="183"/>
      <c r="AQ26" s="183"/>
      <c r="AR26" s="183"/>
      <c r="AS26" s="183"/>
      <c r="AT26" s="183"/>
      <c r="AU26" s="183"/>
      <c r="AV26" s="183"/>
      <c r="AW26" s="183"/>
      <c r="AX26" s="183"/>
      <c r="AY26" s="183"/>
      <c r="AZ26" s="184"/>
      <c r="BA26" s="188" t="s">
        <v>2</v>
      </c>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90"/>
      <c r="BY26" s="3"/>
      <c r="CG26" s="25"/>
      <c r="CH26" s="25"/>
      <c r="CI26" s="25"/>
      <c r="CJ26" s="25"/>
      <c r="CK26" s="25"/>
      <c r="CL26" s="25"/>
      <c r="CM26" s="25"/>
    </row>
    <row r="27" spans="2:91" s="24" customFormat="1" x14ac:dyDescent="0.2">
      <c r="B27" s="197" t="s">
        <v>3</v>
      </c>
      <c r="C27" s="198"/>
      <c r="D27" s="179"/>
      <c r="E27" s="180"/>
      <c r="F27" s="180"/>
      <c r="G27" s="180"/>
      <c r="H27" s="180"/>
      <c r="I27" s="180"/>
      <c r="J27" s="180"/>
      <c r="K27" s="180"/>
      <c r="L27" s="180"/>
      <c r="M27" s="180"/>
      <c r="N27" s="180"/>
      <c r="O27" s="180"/>
      <c r="P27" s="180"/>
      <c r="Q27" s="180"/>
      <c r="R27" s="180"/>
      <c r="S27" s="180"/>
      <c r="T27" s="180"/>
      <c r="U27" s="180"/>
      <c r="V27" s="180"/>
      <c r="W27" s="180"/>
      <c r="X27" s="180"/>
      <c r="Y27" s="180"/>
      <c r="Z27" s="181"/>
      <c r="AA27" s="199" t="s">
        <v>4</v>
      </c>
      <c r="AB27" s="200"/>
      <c r="AC27" s="200"/>
      <c r="AD27" s="200"/>
      <c r="AE27" s="185"/>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x14ac:dyDescent="0.2">
      <c r="B28" s="197" t="s">
        <v>5</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6</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x14ac:dyDescent="0.2">
      <c r="B29" s="201" t="s">
        <v>7</v>
      </c>
      <c r="C29" s="202"/>
      <c r="D29" s="233" t="s">
        <v>8</v>
      </c>
      <c r="E29" s="234"/>
      <c r="F29" s="234"/>
      <c r="G29" s="234"/>
      <c r="H29" s="234"/>
      <c r="I29" s="234"/>
      <c r="J29" s="234"/>
      <c r="K29" s="234"/>
      <c r="L29" s="234"/>
      <c r="M29" s="234"/>
      <c r="N29" s="234"/>
      <c r="O29" s="234"/>
      <c r="P29" s="234"/>
      <c r="Q29" s="234"/>
      <c r="R29" s="234"/>
      <c r="S29" s="234"/>
      <c r="T29" s="234"/>
      <c r="U29" s="234"/>
      <c r="V29" s="234"/>
      <c r="W29" s="234"/>
      <c r="X29" s="234"/>
      <c r="Y29" s="234"/>
      <c r="Z29" s="235"/>
      <c r="AA29" s="185" t="s">
        <v>9</v>
      </c>
      <c r="AB29" s="186"/>
      <c r="AC29" s="186"/>
      <c r="AD29" s="187"/>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4"/>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6"/>
      <c r="BY29" s="3"/>
      <c r="CG29" s="25"/>
      <c r="CH29" s="25"/>
      <c r="CI29" s="25"/>
      <c r="CJ29" s="25"/>
      <c r="CK29" s="25"/>
      <c r="CL29" s="25"/>
      <c r="CM29" s="25"/>
    </row>
    <row r="30" spans="2:91" s="24" customFormat="1" x14ac:dyDescent="0.2">
      <c r="B30" s="201"/>
      <c r="C30" s="202"/>
      <c r="D30" s="233"/>
      <c r="E30" s="234"/>
      <c r="F30" s="234"/>
      <c r="G30" s="234"/>
      <c r="H30" s="234"/>
      <c r="I30" s="234"/>
      <c r="J30" s="234"/>
      <c r="K30" s="234"/>
      <c r="L30" s="234"/>
      <c r="M30" s="234"/>
      <c r="N30" s="234"/>
      <c r="O30" s="234"/>
      <c r="P30" s="234"/>
      <c r="Q30" s="234"/>
      <c r="R30" s="234"/>
      <c r="S30" s="234"/>
      <c r="T30" s="234"/>
      <c r="U30" s="234"/>
      <c r="V30" s="234"/>
      <c r="W30" s="234"/>
      <c r="X30" s="234"/>
      <c r="Y30" s="234"/>
      <c r="Z30" s="235"/>
      <c r="AA30" s="185"/>
      <c r="AB30" s="186"/>
      <c r="AC30" s="186"/>
      <c r="AD30" s="187"/>
      <c r="AE30" s="203" t="s">
        <v>14</v>
      </c>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185" t="s">
        <v>33</v>
      </c>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232"/>
      <c r="BY30" s="3"/>
      <c r="CG30" s="25"/>
      <c r="CH30" s="25"/>
      <c r="CI30" s="25"/>
      <c r="CJ30" s="25"/>
      <c r="CK30" s="25"/>
      <c r="CL30" s="25"/>
      <c r="CM30" s="25"/>
    </row>
    <row r="31" spans="2:91" s="24" customFormat="1" ht="13.5" thickBo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185"/>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4.5" customHeight="1" thickBot="1" x14ac:dyDescent="0.25">
      <c r="B32" s="174"/>
      <c r="C32" s="175"/>
      <c r="D32" s="155" t="s">
        <v>66</v>
      </c>
      <c r="E32" s="156"/>
      <c r="F32" s="156"/>
      <c r="G32" s="156"/>
      <c r="H32" s="156"/>
      <c r="I32" s="156"/>
      <c r="J32" s="156"/>
      <c r="K32" s="156"/>
      <c r="L32" s="156"/>
      <c r="M32" s="156"/>
      <c r="N32" s="156"/>
      <c r="O32" s="156"/>
      <c r="P32" s="156"/>
      <c r="Q32" s="156"/>
      <c r="R32" s="156"/>
      <c r="S32" s="156"/>
      <c r="T32" s="156"/>
      <c r="U32" s="156"/>
      <c r="V32" s="156"/>
      <c r="W32" s="156"/>
      <c r="X32" s="156"/>
      <c r="Y32" s="156"/>
      <c r="Z32" s="157"/>
      <c r="AA32" s="182" t="s">
        <v>21</v>
      </c>
      <c r="AB32" s="183"/>
      <c r="AC32" s="183"/>
      <c r="AD32" s="184"/>
      <c r="AE32" s="205"/>
      <c r="AF32" s="206"/>
      <c r="AG32" s="206"/>
      <c r="AH32" s="206"/>
      <c r="AI32" s="206"/>
      <c r="AJ32" s="206"/>
      <c r="AK32" s="206"/>
      <c r="AL32" s="206"/>
      <c r="AM32" s="206"/>
      <c r="AN32" s="206"/>
      <c r="AO32" s="206"/>
      <c r="AP32" s="206"/>
      <c r="AQ32" s="206"/>
      <c r="AR32" s="206"/>
      <c r="AS32" s="206"/>
      <c r="AT32" s="206"/>
      <c r="AU32" s="206"/>
      <c r="AV32" s="206"/>
      <c r="AW32" s="206"/>
      <c r="AX32" s="206"/>
      <c r="AY32" s="206"/>
      <c r="AZ32" s="207"/>
      <c r="BA32" s="205"/>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8"/>
      <c r="BY32" s="3"/>
      <c r="CG32" s="25"/>
      <c r="CH32" s="25"/>
      <c r="CI32" s="25"/>
      <c r="CJ32" s="25"/>
      <c r="CK32" s="25"/>
      <c r="CL32" s="25"/>
      <c r="CM32" s="25"/>
    </row>
    <row r="33" spans="2:91" s="24" customFormat="1" ht="12" customHeight="1" x14ac:dyDescent="0.2">
      <c r="B33" s="222" t="s">
        <v>11</v>
      </c>
      <c r="C33" s="223"/>
      <c r="D33" s="158"/>
      <c r="E33" s="159"/>
      <c r="F33" s="159"/>
      <c r="G33" s="159"/>
      <c r="H33" s="159"/>
      <c r="I33" s="159"/>
      <c r="J33" s="159"/>
      <c r="K33" s="159"/>
      <c r="L33" s="159"/>
      <c r="M33" s="159"/>
      <c r="N33" s="159"/>
      <c r="O33" s="159"/>
      <c r="P33" s="159"/>
      <c r="Q33" s="159"/>
      <c r="R33" s="159"/>
      <c r="S33" s="159"/>
      <c r="T33" s="159"/>
      <c r="U33" s="159"/>
      <c r="V33" s="159"/>
      <c r="W33" s="159"/>
      <c r="X33" s="159"/>
      <c r="Y33" s="159"/>
      <c r="Z33" s="160"/>
      <c r="AA33" s="284"/>
      <c r="AB33" s="285"/>
      <c r="AC33" s="285"/>
      <c r="AD33" s="286"/>
      <c r="AE33" s="209"/>
      <c r="AF33" s="210"/>
      <c r="AG33" s="211"/>
      <c r="AH33" s="211"/>
      <c r="AI33" s="211"/>
      <c r="AJ33" s="211"/>
      <c r="AK33" s="211"/>
      <c r="AL33" s="211"/>
      <c r="AM33" s="211"/>
      <c r="AN33" s="211"/>
      <c r="AO33" s="211"/>
      <c r="AP33" s="211"/>
      <c r="AQ33" s="211"/>
      <c r="AR33" s="211"/>
      <c r="AS33" s="211"/>
      <c r="AT33" s="211"/>
      <c r="AU33" s="211"/>
      <c r="AV33" s="211"/>
      <c r="AW33" s="211"/>
      <c r="AX33" s="211"/>
      <c r="AY33" s="212"/>
      <c r="AZ33" s="221"/>
      <c r="BA33" s="209"/>
      <c r="BB33" s="210"/>
      <c r="BC33" s="211"/>
      <c r="BD33" s="211"/>
      <c r="BE33" s="211"/>
      <c r="BF33" s="211"/>
      <c r="BG33" s="211"/>
      <c r="BH33" s="211"/>
      <c r="BI33" s="211"/>
      <c r="BJ33" s="211"/>
      <c r="BK33" s="211"/>
      <c r="BL33" s="211"/>
      <c r="BM33" s="211"/>
      <c r="BN33" s="211"/>
      <c r="BO33" s="211"/>
      <c r="BP33" s="211"/>
      <c r="BQ33" s="211"/>
      <c r="BR33" s="211"/>
      <c r="BS33" s="211"/>
      <c r="BT33" s="211"/>
      <c r="BU33" s="211"/>
      <c r="BV33" s="211"/>
      <c r="BW33" s="212"/>
      <c r="BX33" s="220"/>
      <c r="BY33" s="3"/>
      <c r="CG33" s="25"/>
      <c r="CH33" s="25"/>
      <c r="CI33" s="25"/>
      <c r="CJ33" s="25"/>
      <c r="CK33" s="25"/>
      <c r="CL33" s="25"/>
      <c r="CM33" s="25"/>
    </row>
    <row r="34" spans="2:91" s="24" customFormat="1" ht="12" customHeight="1" thickBot="1" x14ac:dyDescent="0.25">
      <c r="B34" s="222"/>
      <c r="C34" s="223"/>
      <c r="D34" s="236" t="s">
        <v>65</v>
      </c>
      <c r="E34" s="237"/>
      <c r="F34" s="237"/>
      <c r="G34" s="237"/>
      <c r="H34" s="237"/>
      <c r="I34" s="237"/>
      <c r="J34" s="237"/>
      <c r="K34" s="237"/>
      <c r="L34" s="237"/>
      <c r="M34" s="237"/>
      <c r="N34" s="237"/>
      <c r="O34" s="237"/>
      <c r="P34" s="237"/>
      <c r="Q34" s="237"/>
      <c r="R34" s="237"/>
      <c r="S34" s="237"/>
      <c r="T34" s="237"/>
      <c r="U34" s="237"/>
      <c r="V34" s="237"/>
      <c r="W34" s="237"/>
      <c r="X34" s="237"/>
      <c r="Y34" s="237"/>
      <c r="Z34" s="238"/>
      <c r="AA34" s="224" t="s">
        <v>64</v>
      </c>
      <c r="AB34" s="225"/>
      <c r="AC34" s="225"/>
      <c r="AD34" s="226"/>
      <c r="AE34" s="209"/>
      <c r="AF34" s="213"/>
      <c r="AG34" s="214"/>
      <c r="AH34" s="214"/>
      <c r="AI34" s="214"/>
      <c r="AJ34" s="214"/>
      <c r="AK34" s="214"/>
      <c r="AL34" s="214"/>
      <c r="AM34" s="214"/>
      <c r="AN34" s="214"/>
      <c r="AO34" s="214"/>
      <c r="AP34" s="214"/>
      <c r="AQ34" s="214"/>
      <c r="AR34" s="214"/>
      <c r="AS34" s="214"/>
      <c r="AT34" s="214"/>
      <c r="AU34" s="214"/>
      <c r="AV34" s="214"/>
      <c r="AW34" s="214"/>
      <c r="AX34" s="214"/>
      <c r="AY34" s="215"/>
      <c r="AZ34" s="221"/>
      <c r="BA34" s="209"/>
      <c r="BB34" s="213"/>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20"/>
      <c r="BY34" s="3"/>
      <c r="CG34" s="25"/>
      <c r="CH34" s="25"/>
      <c r="CI34" s="25"/>
      <c r="CJ34" s="25"/>
      <c r="CK34" s="25"/>
      <c r="CL34" s="25"/>
      <c r="CM34" s="25"/>
    </row>
    <row r="35" spans="2:91" s="24" customFormat="1" ht="4.5" customHeight="1" thickBot="1" x14ac:dyDescent="0.25">
      <c r="B35" s="230"/>
      <c r="C35" s="231"/>
      <c r="D35" s="239"/>
      <c r="E35" s="240"/>
      <c r="F35" s="240"/>
      <c r="G35" s="240"/>
      <c r="H35" s="240"/>
      <c r="I35" s="240"/>
      <c r="J35" s="240"/>
      <c r="K35" s="240"/>
      <c r="L35" s="240"/>
      <c r="M35" s="240"/>
      <c r="N35" s="240"/>
      <c r="O35" s="240"/>
      <c r="P35" s="240"/>
      <c r="Q35" s="240"/>
      <c r="R35" s="240"/>
      <c r="S35" s="240"/>
      <c r="T35" s="240"/>
      <c r="U35" s="240"/>
      <c r="V35" s="240"/>
      <c r="W35" s="240"/>
      <c r="X35" s="240"/>
      <c r="Y35" s="240"/>
      <c r="Z35" s="241"/>
      <c r="AA35" s="227"/>
      <c r="AB35" s="228"/>
      <c r="AC35" s="228"/>
      <c r="AD35" s="229"/>
      <c r="AE35" s="216"/>
      <c r="AF35" s="217"/>
      <c r="AG35" s="217"/>
      <c r="AH35" s="217"/>
      <c r="AI35" s="217"/>
      <c r="AJ35" s="217"/>
      <c r="AK35" s="217"/>
      <c r="AL35" s="217"/>
      <c r="AM35" s="217"/>
      <c r="AN35" s="217"/>
      <c r="AO35" s="217"/>
      <c r="AP35" s="217"/>
      <c r="AQ35" s="217"/>
      <c r="AR35" s="217"/>
      <c r="AS35" s="217"/>
      <c r="AT35" s="217"/>
      <c r="AU35" s="217"/>
      <c r="AV35" s="217"/>
      <c r="AW35" s="217"/>
      <c r="AX35" s="217"/>
      <c r="AY35" s="217"/>
      <c r="AZ35" s="218"/>
      <c r="BA35" s="216"/>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9"/>
      <c r="BY35" s="3"/>
      <c r="CG35" s="25"/>
      <c r="CH35" s="25"/>
      <c r="CI35" s="25"/>
      <c r="CJ35" s="25"/>
      <c r="CK35" s="25"/>
      <c r="CL35" s="25"/>
      <c r="CM35" s="25"/>
    </row>
    <row r="36" spans="2:91" s="24" customFormat="1" ht="4.5" customHeight="1" thickBot="1" x14ac:dyDescent="0.25">
      <c r="B36" s="174"/>
      <c r="C36" s="175"/>
      <c r="D36" s="155" t="s">
        <v>63</v>
      </c>
      <c r="E36" s="156"/>
      <c r="F36" s="156"/>
      <c r="G36" s="156"/>
      <c r="H36" s="156"/>
      <c r="I36" s="156"/>
      <c r="J36" s="156"/>
      <c r="K36" s="156"/>
      <c r="L36" s="156"/>
      <c r="M36" s="156"/>
      <c r="N36" s="156"/>
      <c r="O36" s="156"/>
      <c r="P36" s="156"/>
      <c r="Q36" s="156"/>
      <c r="R36" s="156"/>
      <c r="S36" s="156"/>
      <c r="T36" s="156"/>
      <c r="U36" s="156"/>
      <c r="V36" s="156"/>
      <c r="W36" s="156"/>
      <c r="X36" s="156"/>
      <c r="Y36" s="156"/>
      <c r="Z36" s="157"/>
      <c r="AA36" s="182" t="s">
        <v>22</v>
      </c>
      <c r="AB36" s="183"/>
      <c r="AC36" s="183"/>
      <c r="AD36" s="184"/>
      <c r="AE36" s="205"/>
      <c r="AF36" s="206"/>
      <c r="AG36" s="206"/>
      <c r="AH36" s="206"/>
      <c r="AI36" s="206"/>
      <c r="AJ36" s="206"/>
      <c r="AK36" s="206"/>
      <c r="AL36" s="206"/>
      <c r="AM36" s="206"/>
      <c r="AN36" s="206"/>
      <c r="AO36" s="206"/>
      <c r="AP36" s="206"/>
      <c r="AQ36" s="206"/>
      <c r="AR36" s="206"/>
      <c r="AS36" s="206"/>
      <c r="AT36" s="206"/>
      <c r="AU36" s="206"/>
      <c r="AV36" s="206"/>
      <c r="AW36" s="206"/>
      <c r="AX36" s="206"/>
      <c r="AY36" s="206"/>
      <c r="AZ36" s="207"/>
      <c r="BA36" s="205"/>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8"/>
      <c r="BY36" s="3"/>
      <c r="CG36" s="25"/>
      <c r="CH36" s="25"/>
      <c r="CI36" s="25"/>
      <c r="CJ36" s="25"/>
      <c r="CK36" s="25"/>
      <c r="CL36" s="25"/>
      <c r="CM36" s="25"/>
    </row>
    <row r="37" spans="2:91" s="24" customFormat="1" ht="12" customHeight="1" x14ac:dyDescent="0.2">
      <c r="B37" s="222" t="s">
        <v>12</v>
      </c>
      <c r="C37" s="223"/>
      <c r="D37" s="158"/>
      <c r="E37" s="159"/>
      <c r="F37" s="159"/>
      <c r="G37" s="159"/>
      <c r="H37" s="159"/>
      <c r="I37" s="159"/>
      <c r="J37" s="159"/>
      <c r="K37" s="159"/>
      <c r="L37" s="159"/>
      <c r="M37" s="159"/>
      <c r="N37" s="159"/>
      <c r="O37" s="159"/>
      <c r="P37" s="159"/>
      <c r="Q37" s="159"/>
      <c r="R37" s="159"/>
      <c r="S37" s="159"/>
      <c r="T37" s="159"/>
      <c r="U37" s="159"/>
      <c r="V37" s="159"/>
      <c r="W37" s="159"/>
      <c r="X37" s="159"/>
      <c r="Y37" s="159"/>
      <c r="Z37" s="160"/>
      <c r="AA37" s="284"/>
      <c r="AB37" s="285"/>
      <c r="AC37" s="285"/>
      <c r="AD37" s="286"/>
      <c r="AE37" s="209"/>
      <c r="AF37" s="210"/>
      <c r="AG37" s="211"/>
      <c r="AH37" s="211"/>
      <c r="AI37" s="211"/>
      <c r="AJ37" s="211"/>
      <c r="AK37" s="211"/>
      <c r="AL37" s="211"/>
      <c r="AM37" s="211"/>
      <c r="AN37" s="211"/>
      <c r="AO37" s="211"/>
      <c r="AP37" s="211"/>
      <c r="AQ37" s="211"/>
      <c r="AR37" s="211"/>
      <c r="AS37" s="211"/>
      <c r="AT37" s="211"/>
      <c r="AU37" s="211"/>
      <c r="AV37" s="211"/>
      <c r="AW37" s="211"/>
      <c r="AX37" s="211"/>
      <c r="AY37" s="212"/>
      <c r="AZ37" s="221"/>
      <c r="BA37" s="209"/>
      <c r="BB37" s="210"/>
      <c r="BC37" s="211"/>
      <c r="BD37" s="211"/>
      <c r="BE37" s="211"/>
      <c r="BF37" s="211"/>
      <c r="BG37" s="211"/>
      <c r="BH37" s="211"/>
      <c r="BI37" s="211"/>
      <c r="BJ37" s="211"/>
      <c r="BK37" s="211"/>
      <c r="BL37" s="211"/>
      <c r="BM37" s="211"/>
      <c r="BN37" s="211"/>
      <c r="BO37" s="211"/>
      <c r="BP37" s="211"/>
      <c r="BQ37" s="211"/>
      <c r="BR37" s="211"/>
      <c r="BS37" s="211"/>
      <c r="BT37" s="211"/>
      <c r="BU37" s="211"/>
      <c r="BV37" s="211"/>
      <c r="BW37" s="212"/>
      <c r="BX37" s="220"/>
      <c r="BY37" s="3"/>
      <c r="CG37" s="25"/>
      <c r="CH37" s="25"/>
      <c r="CI37" s="25"/>
      <c r="CJ37" s="25"/>
      <c r="CK37" s="25"/>
      <c r="CL37" s="25"/>
      <c r="CM37" s="25"/>
    </row>
    <row r="38" spans="2:91" s="24" customFormat="1" ht="12" customHeight="1" thickBot="1" x14ac:dyDescent="0.25">
      <c r="B38" s="222"/>
      <c r="C38" s="223"/>
      <c r="D38" s="287" t="s">
        <v>62</v>
      </c>
      <c r="E38" s="288"/>
      <c r="F38" s="288"/>
      <c r="G38" s="288"/>
      <c r="H38" s="288"/>
      <c r="I38" s="288"/>
      <c r="J38" s="288"/>
      <c r="K38" s="288"/>
      <c r="L38" s="288"/>
      <c r="M38" s="288"/>
      <c r="N38" s="288"/>
      <c r="O38" s="288"/>
      <c r="P38" s="288"/>
      <c r="Q38" s="288"/>
      <c r="R38" s="288"/>
      <c r="S38" s="288"/>
      <c r="T38" s="288"/>
      <c r="U38" s="288"/>
      <c r="V38" s="288"/>
      <c r="W38" s="288"/>
      <c r="X38" s="288"/>
      <c r="Y38" s="288"/>
      <c r="Z38" s="289"/>
      <c r="AA38" s="224" t="s">
        <v>61</v>
      </c>
      <c r="AB38" s="225"/>
      <c r="AC38" s="225"/>
      <c r="AD38" s="226"/>
      <c r="AE38" s="209"/>
      <c r="AF38" s="213"/>
      <c r="AG38" s="214"/>
      <c r="AH38" s="214"/>
      <c r="AI38" s="214"/>
      <c r="AJ38" s="214"/>
      <c r="AK38" s="214"/>
      <c r="AL38" s="214"/>
      <c r="AM38" s="214"/>
      <c r="AN38" s="214"/>
      <c r="AO38" s="214"/>
      <c r="AP38" s="214"/>
      <c r="AQ38" s="214"/>
      <c r="AR38" s="214"/>
      <c r="AS38" s="214"/>
      <c r="AT38" s="214"/>
      <c r="AU38" s="214"/>
      <c r="AV38" s="214"/>
      <c r="AW38" s="214"/>
      <c r="AX38" s="214"/>
      <c r="AY38" s="215"/>
      <c r="AZ38" s="221"/>
      <c r="BA38" s="209"/>
      <c r="BB38" s="213"/>
      <c r="BC38" s="214"/>
      <c r="BD38" s="214"/>
      <c r="BE38" s="214"/>
      <c r="BF38" s="214"/>
      <c r="BG38" s="214"/>
      <c r="BH38" s="214"/>
      <c r="BI38" s="214"/>
      <c r="BJ38" s="214"/>
      <c r="BK38" s="214"/>
      <c r="BL38" s="214"/>
      <c r="BM38" s="214"/>
      <c r="BN38" s="214"/>
      <c r="BO38" s="214"/>
      <c r="BP38" s="214"/>
      <c r="BQ38" s="214"/>
      <c r="BR38" s="214"/>
      <c r="BS38" s="214"/>
      <c r="BT38" s="214"/>
      <c r="BU38" s="214"/>
      <c r="BV38" s="214"/>
      <c r="BW38" s="215"/>
      <c r="BX38" s="220"/>
      <c r="BY38" s="3"/>
      <c r="CG38" s="25"/>
      <c r="CH38" s="25"/>
      <c r="CI38" s="25"/>
      <c r="CJ38" s="25"/>
      <c r="CK38" s="25"/>
      <c r="CL38" s="25"/>
      <c r="CM38" s="25"/>
    </row>
    <row r="39" spans="2:91" s="24" customFormat="1" ht="4.5" customHeight="1" thickBot="1" x14ac:dyDescent="0.25">
      <c r="B39" s="230"/>
      <c r="C39" s="231"/>
      <c r="D39" s="290"/>
      <c r="E39" s="291"/>
      <c r="F39" s="291"/>
      <c r="G39" s="291"/>
      <c r="H39" s="291"/>
      <c r="I39" s="291"/>
      <c r="J39" s="291"/>
      <c r="K39" s="291"/>
      <c r="L39" s="291"/>
      <c r="M39" s="291"/>
      <c r="N39" s="291"/>
      <c r="O39" s="291"/>
      <c r="P39" s="291"/>
      <c r="Q39" s="291"/>
      <c r="R39" s="291"/>
      <c r="S39" s="291"/>
      <c r="T39" s="291"/>
      <c r="U39" s="291"/>
      <c r="V39" s="291"/>
      <c r="W39" s="291"/>
      <c r="X39" s="291"/>
      <c r="Y39" s="291"/>
      <c r="Z39" s="292"/>
      <c r="AA39" s="227"/>
      <c r="AB39" s="228"/>
      <c r="AC39" s="228"/>
      <c r="AD39" s="229"/>
      <c r="AE39" s="216"/>
      <c r="AF39" s="217"/>
      <c r="AG39" s="217"/>
      <c r="AH39" s="217"/>
      <c r="AI39" s="217"/>
      <c r="AJ39" s="217"/>
      <c r="AK39" s="217"/>
      <c r="AL39" s="217"/>
      <c r="AM39" s="217"/>
      <c r="AN39" s="217"/>
      <c r="AO39" s="217"/>
      <c r="AP39" s="217"/>
      <c r="AQ39" s="217"/>
      <c r="AR39" s="217"/>
      <c r="AS39" s="217"/>
      <c r="AT39" s="217"/>
      <c r="AU39" s="217"/>
      <c r="AV39" s="217"/>
      <c r="AW39" s="217"/>
      <c r="AX39" s="217"/>
      <c r="AY39" s="217"/>
      <c r="AZ39" s="218"/>
      <c r="BA39" s="216"/>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9"/>
      <c r="BY39" s="3"/>
      <c r="CG39" s="25"/>
      <c r="CH39" s="25"/>
      <c r="CI39" s="25"/>
      <c r="CJ39" s="25"/>
      <c r="CK39" s="25"/>
      <c r="CL39" s="25"/>
      <c r="CM39" s="25"/>
    </row>
    <row r="40" spans="2:91" s="24" customFormat="1" ht="4.5" customHeight="1" thickBot="1" x14ac:dyDescent="0.25">
      <c r="B40" s="174"/>
      <c r="C40" s="175"/>
      <c r="D40" s="272" t="s">
        <v>59</v>
      </c>
      <c r="E40" s="273"/>
      <c r="F40" s="273"/>
      <c r="G40" s="273"/>
      <c r="H40" s="273"/>
      <c r="I40" s="273"/>
      <c r="J40" s="273"/>
      <c r="K40" s="273"/>
      <c r="L40" s="273"/>
      <c r="M40" s="273"/>
      <c r="N40" s="273"/>
      <c r="O40" s="273"/>
      <c r="P40" s="273"/>
      <c r="Q40" s="273"/>
      <c r="R40" s="273"/>
      <c r="S40" s="273"/>
      <c r="T40" s="273"/>
      <c r="U40" s="273"/>
      <c r="V40" s="273"/>
      <c r="W40" s="273"/>
      <c r="X40" s="273"/>
      <c r="Y40" s="273"/>
      <c r="Z40" s="274"/>
      <c r="AA40" s="182" t="s">
        <v>23</v>
      </c>
      <c r="AB40" s="183"/>
      <c r="AC40" s="183"/>
      <c r="AD40" s="184"/>
      <c r="AE40" s="205"/>
      <c r="AF40" s="206"/>
      <c r="AG40" s="206"/>
      <c r="AH40" s="206"/>
      <c r="AI40" s="206"/>
      <c r="AJ40" s="206"/>
      <c r="AK40" s="206"/>
      <c r="AL40" s="206"/>
      <c r="AM40" s="206"/>
      <c r="AN40" s="206"/>
      <c r="AO40" s="206"/>
      <c r="AP40" s="206"/>
      <c r="AQ40" s="206"/>
      <c r="AR40" s="206"/>
      <c r="AS40" s="206"/>
      <c r="AT40" s="206"/>
      <c r="AU40" s="206"/>
      <c r="AV40" s="206"/>
      <c r="AW40" s="206"/>
      <c r="AX40" s="206"/>
      <c r="AY40" s="206"/>
      <c r="AZ40" s="207"/>
      <c r="BA40" s="205"/>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8"/>
      <c r="BY40" s="3"/>
      <c r="CG40" s="25"/>
      <c r="CH40" s="25"/>
      <c r="CI40" s="25"/>
      <c r="CJ40" s="25"/>
      <c r="CK40" s="25"/>
      <c r="CL40" s="25"/>
      <c r="CM40" s="25"/>
    </row>
    <row r="41" spans="2:91" s="24" customFormat="1" ht="12" customHeight="1" x14ac:dyDescent="0.2">
      <c r="B41" s="222" t="s">
        <v>24</v>
      </c>
      <c r="C41" s="223"/>
      <c r="D41" s="275"/>
      <c r="E41" s="276"/>
      <c r="F41" s="276"/>
      <c r="G41" s="276"/>
      <c r="H41" s="276"/>
      <c r="I41" s="276"/>
      <c r="J41" s="276"/>
      <c r="K41" s="276"/>
      <c r="L41" s="276"/>
      <c r="M41" s="276"/>
      <c r="N41" s="276"/>
      <c r="O41" s="276"/>
      <c r="P41" s="276"/>
      <c r="Q41" s="276"/>
      <c r="R41" s="276"/>
      <c r="S41" s="276"/>
      <c r="T41" s="276"/>
      <c r="U41" s="276"/>
      <c r="V41" s="276"/>
      <c r="W41" s="276"/>
      <c r="X41" s="276"/>
      <c r="Y41" s="276"/>
      <c r="Z41" s="277"/>
      <c r="AA41" s="185"/>
      <c r="AB41" s="186"/>
      <c r="AC41" s="186"/>
      <c r="AD41" s="187"/>
      <c r="AE41" s="209"/>
      <c r="AF41" s="210"/>
      <c r="AG41" s="211"/>
      <c r="AH41" s="211"/>
      <c r="AI41" s="211"/>
      <c r="AJ41" s="211"/>
      <c r="AK41" s="211"/>
      <c r="AL41" s="211"/>
      <c r="AM41" s="211"/>
      <c r="AN41" s="211"/>
      <c r="AO41" s="211"/>
      <c r="AP41" s="211"/>
      <c r="AQ41" s="211"/>
      <c r="AR41" s="211"/>
      <c r="AS41" s="211"/>
      <c r="AT41" s="211"/>
      <c r="AU41" s="211"/>
      <c r="AV41" s="211"/>
      <c r="AW41" s="211"/>
      <c r="AX41" s="211"/>
      <c r="AY41" s="212"/>
      <c r="AZ41" s="221"/>
      <c r="BA41" s="209"/>
      <c r="BB41" s="210"/>
      <c r="BC41" s="211"/>
      <c r="BD41" s="211"/>
      <c r="BE41" s="211"/>
      <c r="BF41" s="211"/>
      <c r="BG41" s="211"/>
      <c r="BH41" s="211"/>
      <c r="BI41" s="211"/>
      <c r="BJ41" s="211"/>
      <c r="BK41" s="211"/>
      <c r="BL41" s="211"/>
      <c r="BM41" s="211"/>
      <c r="BN41" s="211"/>
      <c r="BO41" s="211"/>
      <c r="BP41" s="211"/>
      <c r="BQ41" s="211"/>
      <c r="BR41" s="211"/>
      <c r="BS41" s="211"/>
      <c r="BT41" s="211"/>
      <c r="BU41" s="211"/>
      <c r="BV41" s="211"/>
      <c r="BW41" s="212"/>
      <c r="BX41" s="220"/>
      <c r="BY41" s="3"/>
      <c r="CG41" s="25"/>
      <c r="CH41" s="25"/>
      <c r="CI41" s="25"/>
      <c r="CJ41" s="25"/>
      <c r="CK41" s="25"/>
      <c r="CL41" s="25"/>
      <c r="CM41" s="25"/>
    </row>
    <row r="42" spans="2:91" s="24" customFormat="1" ht="12" customHeight="1" thickBot="1" x14ac:dyDescent="0.25">
      <c r="B42" s="222"/>
      <c r="C42" s="223"/>
      <c r="D42" s="278" t="s">
        <v>60</v>
      </c>
      <c r="E42" s="279"/>
      <c r="F42" s="279"/>
      <c r="G42" s="279"/>
      <c r="H42" s="279"/>
      <c r="I42" s="279"/>
      <c r="J42" s="279"/>
      <c r="K42" s="279"/>
      <c r="L42" s="279"/>
      <c r="M42" s="279"/>
      <c r="N42" s="279"/>
      <c r="O42" s="279"/>
      <c r="P42" s="279"/>
      <c r="Q42" s="279"/>
      <c r="R42" s="279"/>
      <c r="S42" s="279"/>
      <c r="T42" s="279"/>
      <c r="U42" s="279"/>
      <c r="V42" s="279"/>
      <c r="W42" s="279"/>
      <c r="X42" s="279"/>
      <c r="Y42" s="279"/>
      <c r="Z42" s="280"/>
      <c r="AA42" s="224" t="s">
        <v>58</v>
      </c>
      <c r="AB42" s="225"/>
      <c r="AC42" s="225"/>
      <c r="AD42" s="226"/>
      <c r="AE42" s="209"/>
      <c r="AF42" s="213"/>
      <c r="AG42" s="214"/>
      <c r="AH42" s="214"/>
      <c r="AI42" s="214"/>
      <c r="AJ42" s="214"/>
      <c r="AK42" s="214"/>
      <c r="AL42" s="214"/>
      <c r="AM42" s="214"/>
      <c r="AN42" s="214"/>
      <c r="AO42" s="214"/>
      <c r="AP42" s="214"/>
      <c r="AQ42" s="214"/>
      <c r="AR42" s="214"/>
      <c r="AS42" s="214"/>
      <c r="AT42" s="214"/>
      <c r="AU42" s="214"/>
      <c r="AV42" s="214"/>
      <c r="AW42" s="214"/>
      <c r="AX42" s="214"/>
      <c r="AY42" s="215"/>
      <c r="AZ42" s="221"/>
      <c r="BA42" s="209"/>
      <c r="BB42" s="213"/>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220"/>
      <c r="BY42" s="3"/>
      <c r="CG42" s="25"/>
      <c r="CH42" s="25"/>
      <c r="CI42" s="25"/>
      <c r="CJ42" s="25"/>
      <c r="CK42" s="25"/>
      <c r="CL42" s="25"/>
      <c r="CM42" s="25"/>
    </row>
    <row r="43" spans="2:91" s="24" customFormat="1" ht="4.5" customHeight="1" thickBot="1" x14ac:dyDescent="0.25">
      <c r="B43" s="230"/>
      <c r="C43" s="231"/>
      <c r="D43" s="281"/>
      <c r="E43" s="282"/>
      <c r="F43" s="282"/>
      <c r="G43" s="282"/>
      <c r="H43" s="282"/>
      <c r="I43" s="282"/>
      <c r="J43" s="282"/>
      <c r="K43" s="282"/>
      <c r="L43" s="282"/>
      <c r="M43" s="282"/>
      <c r="N43" s="282"/>
      <c r="O43" s="282"/>
      <c r="P43" s="282"/>
      <c r="Q43" s="282"/>
      <c r="R43" s="282"/>
      <c r="S43" s="282"/>
      <c r="T43" s="282"/>
      <c r="U43" s="282"/>
      <c r="V43" s="282"/>
      <c r="W43" s="282"/>
      <c r="X43" s="282"/>
      <c r="Y43" s="282"/>
      <c r="Z43" s="283"/>
      <c r="AA43" s="227"/>
      <c r="AB43" s="228"/>
      <c r="AC43" s="228"/>
      <c r="AD43" s="229"/>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8"/>
      <c r="BA43" s="216"/>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9"/>
      <c r="BY43" s="3"/>
      <c r="CG43" s="25"/>
      <c r="CH43" s="25"/>
      <c r="CI43" s="25"/>
      <c r="CJ43" s="25"/>
      <c r="CK43" s="25"/>
      <c r="CL43" s="25"/>
      <c r="CM43" s="25"/>
    </row>
    <row r="44" spans="2:91" s="24" customFormat="1" ht="14.25" customHeight="1" x14ac:dyDescent="0.2">
      <c r="B44" s="154"/>
      <c r="C44" s="154"/>
      <c r="D44" s="154"/>
      <c r="E44" s="154"/>
      <c r="F44" s="154"/>
      <c r="G44" s="154"/>
      <c r="H44" s="154"/>
      <c r="I44" s="154"/>
      <c r="J44" s="154"/>
      <c r="K44" s="154"/>
      <c r="L44" s="154"/>
      <c r="M44" s="154"/>
      <c r="N44" s="154"/>
      <c r="O44" s="154"/>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25">
      <c r="B45" s="147" t="s">
        <v>90</v>
      </c>
      <c r="C45" s="147"/>
      <c r="D45" s="147"/>
      <c r="E45" s="147"/>
      <c r="F45" s="147"/>
      <c r="G45" s="147"/>
      <c r="H45" s="147"/>
      <c r="I45" s="147"/>
      <c r="J45" s="147"/>
      <c r="K45" s="147"/>
      <c r="L45" s="147"/>
      <c r="M45" s="147"/>
      <c r="N45" s="147"/>
      <c r="O45" s="147"/>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25">
      <c r="B46" s="171" t="s">
        <v>31</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3"/>
      <c r="BY46" s="3"/>
      <c r="CG46" s="25"/>
      <c r="CH46" s="25"/>
      <c r="CI46" s="25"/>
      <c r="CJ46" s="25"/>
      <c r="CK46" s="25"/>
      <c r="CL46" s="25"/>
      <c r="CM46" s="25"/>
    </row>
    <row r="47" spans="2:91" s="24" customFormat="1" ht="12.75" customHeight="1" x14ac:dyDescent="0.2">
      <c r="B47" s="174"/>
      <c r="C47" s="175"/>
      <c r="D47" s="176" t="s">
        <v>34</v>
      </c>
      <c r="E47" s="177"/>
      <c r="F47" s="177"/>
      <c r="G47" s="177"/>
      <c r="H47" s="177"/>
      <c r="I47" s="177"/>
      <c r="J47" s="177"/>
      <c r="K47" s="177"/>
      <c r="L47" s="177"/>
      <c r="M47" s="177"/>
      <c r="N47" s="177"/>
      <c r="O47" s="177"/>
      <c r="P47" s="177"/>
      <c r="Q47" s="177"/>
      <c r="R47" s="177"/>
      <c r="S47" s="177"/>
      <c r="T47" s="177"/>
      <c r="U47" s="177"/>
      <c r="V47" s="177"/>
      <c r="W47" s="177"/>
      <c r="X47" s="177"/>
      <c r="Y47" s="177"/>
      <c r="Z47" s="178"/>
      <c r="AA47" s="182"/>
      <c r="AB47" s="183"/>
      <c r="AC47" s="183"/>
      <c r="AD47" s="184"/>
      <c r="AE47" s="182" t="s">
        <v>1</v>
      </c>
      <c r="AF47" s="183"/>
      <c r="AG47" s="183"/>
      <c r="AH47" s="183"/>
      <c r="AI47" s="183"/>
      <c r="AJ47" s="183"/>
      <c r="AK47" s="183"/>
      <c r="AL47" s="183"/>
      <c r="AM47" s="183"/>
      <c r="AN47" s="183"/>
      <c r="AO47" s="183"/>
      <c r="AP47" s="183"/>
      <c r="AQ47" s="183"/>
      <c r="AR47" s="183"/>
      <c r="AS47" s="183"/>
      <c r="AT47" s="183"/>
      <c r="AU47" s="183"/>
      <c r="AV47" s="183"/>
      <c r="AW47" s="183"/>
      <c r="AX47" s="183"/>
      <c r="AY47" s="183"/>
      <c r="AZ47" s="184"/>
      <c r="BA47" s="188" t="s">
        <v>2</v>
      </c>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90"/>
      <c r="BY47" s="3"/>
      <c r="CG47" s="25"/>
      <c r="CH47" s="25"/>
      <c r="CI47" s="25"/>
      <c r="CJ47" s="25"/>
      <c r="CK47" s="25"/>
      <c r="CL47" s="25"/>
      <c r="CM47" s="25"/>
    </row>
    <row r="48" spans="2:91" s="24" customFormat="1" x14ac:dyDescent="0.2">
      <c r="B48" s="197" t="s">
        <v>3</v>
      </c>
      <c r="C48" s="198"/>
      <c r="D48" s="179"/>
      <c r="E48" s="180"/>
      <c r="F48" s="180"/>
      <c r="G48" s="180"/>
      <c r="H48" s="180"/>
      <c r="I48" s="180"/>
      <c r="J48" s="180"/>
      <c r="K48" s="180"/>
      <c r="L48" s="180"/>
      <c r="M48" s="180"/>
      <c r="N48" s="180"/>
      <c r="O48" s="180"/>
      <c r="P48" s="180"/>
      <c r="Q48" s="180"/>
      <c r="R48" s="180"/>
      <c r="S48" s="180"/>
      <c r="T48" s="180"/>
      <c r="U48" s="180"/>
      <c r="V48" s="180"/>
      <c r="W48" s="180"/>
      <c r="X48" s="180"/>
      <c r="Y48" s="180"/>
      <c r="Z48" s="181"/>
      <c r="AA48" s="199" t="s">
        <v>4</v>
      </c>
      <c r="AB48" s="200"/>
      <c r="AC48" s="200"/>
      <c r="AD48" s="200"/>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7"/>
      <c r="BA48" s="191"/>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3"/>
      <c r="BY48" s="3"/>
      <c r="CG48" s="25"/>
      <c r="CH48" s="25"/>
      <c r="CI48" s="25"/>
      <c r="CJ48" s="25"/>
      <c r="CK48" s="25"/>
      <c r="CL48" s="25"/>
      <c r="CM48" s="25"/>
    </row>
    <row r="49" spans="2:91" s="24" customFormat="1" x14ac:dyDescent="0.2">
      <c r="B49" s="197" t="s">
        <v>5</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6</v>
      </c>
      <c r="AB49" s="200"/>
      <c r="AC49" s="200"/>
      <c r="AD49" s="200"/>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3"/>
      <c r="BY49" s="3"/>
      <c r="CG49" s="25"/>
      <c r="CH49" s="25"/>
      <c r="CI49" s="25"/>
      <c r="CJ49" s="25"/>
      <c r="CK49" s="25"/>
      <c r="CL49" s="25"/>
      <c r="CM49" s="25"/>
    </row>
    <row r="50" spans="2:91" s="24" customFormat="1" x14ac:dyDescent="0.2">
      <c r="B50" s="201" t="s">
        <v>7</v>
      </c>
      <c r="C50" s="202"/>
      <c r="D50" s="233" t="s">
        <v>8</v>
      </c>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9</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4"/>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6"/>
      <c r="BY50" s="3"/>
      <c r="CG50" s="25"/>
      <c r="CH50" s="25"/>
      <c r="CI50" s="25"/>
      <c r="CJ50" s="25"/>
      <c r="CK50" s="25"/>
      <c r="CL50" s="25"/>
      <c r="CM50" s="25"/>
    </row>
    <row r="51" spans="2:91" s="24" customFormat="1" x14ac:dyDescent="0.2">
      <c r="B51" s="201"/>
      <c r="C51" s="202"/>
      <c r="D51" s="233"/>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203" t="s">
        <v>13</v>
      </c>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185" t="s">
        <v>14</v>
      </c>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232"/>
      <c r="BY51" s="3"/>
      <c r="CG51" s="25"/>
      <c r="CH51" s="25"/>
      <c r="CI51" s="25"/>
      <c r="CJ51" s="25"/>
      <c r="CK51" s="25"/>
      <c r="CL51" s="25"/>
      <c r="CM51" s="25"/>
    </row>
    <row r="52" spans="2:91" s="24" customFormat="1" ht="13.5" thickBot="1" x14ac:dyDescent="0.25">
      <c r="B52" s="201"/>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185"/>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232"/>
      <c r="BY52" s="3"/>
      <c r="CG52" s="25"/>
      <c r="CH52" s="25"/>
      <c r="CI52" s="25"/>
      <c r="CJ52" s="25"/>
      <c r="CK52" s="25"/>
      <c r="CL52" s="25"/>
      <c r="CM52" s="25"/>
    </row>
    <row r="53" spans="2:91" s="24" customFormat="1" ht="4.5" customHeight="1" thickBot="1" x14ac:dyDescent="0.25">
      <c r="B53" s="174" t="s">
        <v>27</v>
      </c>
      <c r="C53" s="175"/>
      <c r="D53" s="155" t="s">
        <v>26</v>
      </c>
      <c r="E53" s="156"/>
      <c r="F53" s="156"/>
      <c r="G53" s="156"/>
      <c r="H53" s="156"/>
      <c r="I53" s="156"/>
      <c r="J53" s="156"/>
      <c r="K53" s="156"/>
      <c r="L53" s="156"/>
      <c r="M53" s="156"/>
      <c r="N53" s="156"/>
      <c r="O53" s="156"/>
      <c r="P53" s="156"/>
      <c r="Q53" s="156"/>
      <c r="R53" s="156"/>
      <c r="S53" s="156"/>
      <c r="T53" s="156"/>
      <c r="U53" s="156"/>
      <c r="V53" s="156"/>
      <c r="W53" s="156"/>
      <c r="X53" s="156"/>
      <c r="Y53" s="156"/>
      <c r="Z53" s="157"/>
      <c r="AA53" s="182" t="s">
        <v>25</v>
      </c>
      <c r="AB53" s="183"/>
      <c r="AC53" s="183"/>
      <c r="AD53" s="184"/>
      <c r="AE53" s="205"/>
      <c r="AF53" s="206"/>
      <c r="AG53" s="206"/>
      <c r="AH53" s="206"/>
      <c r="AI53" s="206"/>
      <c r="AJ53" s="206"/>
      <c r="AK53" s="206"/>
      <c r="AL53" s="206"/>
      <c r="AM53" s="206"/>
      <c r="AN53" s="206"/>
      <c r="AO53" s="206"/>
      <c r="AP53" s="206"/>
      <c r="AQ53" s="206"/>
      <c r="AR53" s="206"/>
      <c r="AS53" s="206"/>
      <c r="AT53" s="206"/>
      <c r="AU53" s="206"/>
      <c r="AV53" s="206"/>
      <c r="AW53" s="206"/>
      <c r="AX53" s="206"/>
      <c r="AY53" s="206"/>
      <c r="AZ53" s="207"/>
      <c r="BA53" s="205"/>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8"/>
      <c r="BY53" s="3"/>
      <c r="CG53" s="25"/>
      <c r="CH53" s="25"/>
      <c r="CI53" s="25"/>
      <c r="CJ53" s="25"/>
      <c r="CK53" s="25"/>
      <c r="CL53" s="25"/>
      <c r="CM53" s="25"/>
    </row>
    <row r="54" spans="2:91" s="24" customFormat="1" ht="12" customHeight="1" x14ac:dyDescent="0.2">
      <c r="B54" s="265"/>
      <c r="C54" s="266"/>
      <c r="D54" s="158"/>
      <c r="E54" s="159"/>
      <c r="F54" s="159"/>
      <c r="G54" s="159"/>
      <c r="H54" s="159"/>
      <c r="I54" s="159"/>
      <c r="J54" s="159"/>
      <c r="K54" s="159"/>
      <c r="L54" s="159"/>
      <c r="M54" s="159"/>
      <c r="N54" s="159"/>
      <c r="O54" s="159"/>
      <c r="P54" s="159"/>
      <c r="Q54" s="159"/>
      <c r="R54" s="159"/>
      <c r="S54" s="159"/>
      <c r="T54" s="159"/>
      <c r="U54" s="159"/>
      <c r="V54" s="159"/>
      <c r="W54" s="159"/>
      <c r="X54" s="159"/>
      <c r="Y54" s="159"/>
      <c r="Z54" s="160"/>
      <c r="AA54" s="185"/>
      <c r="AB54" s="186"/>
      <c r="AC54" s="186"/>
      <c r="AD54" s="187"/>
      <c r="AE54" s="209"/>
      <c r="AF54" s="210"/>
      <c r="AG54" s="211"/>
      <c r="AH54" s="211"/>
      <c r="AI54" s="211"/>
      <c r="AJ54" s="211"/>
      <c r="AK54" s="211"/>
      <c r="AL54" s="211"/>
      <c r="AM54" s="211"/>
      <c r="AN54" s="211"/>
      <c r="AO54" s="211"/>
      <c r="AP54" s="211"/>
      <c r="AQ54" s="211"/>
      <c r="AR54" s="211"/>
      <c r="AS54" s="211"/>
      <c r="AT54" s="211"/>
      <c r="AU54" s="211"/>
      <c r="AV54" s="211"/>
      <c r="AW54" s="211"/>
      <c r="AX54" s="211"/>
      <c r="AY54" s="212"/>
      <c r="AZ54" s="221"/>
      <c r="BA54" s="209"/>
      <c r="BB54" s="210"/>
      <c r="BC54" s="211"/>
      <c r="BD54" s="211"/>
      <c r="BE54" s="211"/>
      <c r="BF54" s="211"/>
      <c r="BG54" s="211"/>
      <c r="BH54" s="211"/>
      <c r="BI54" s="211"/>
      <c r="BJ54" s="211"/>
      <c r="BK54" s="211"/>
      <c r="BL54" s="211"/>
      <c r="BM54" s="211"/>
      <c r="BN54" s="211"/>
      <c r="BO54" s="211"/>
      <c r="BP54" s="211"/>
      <c r="BQ54" s="211"/>
      <c r="BR54" s="211"/>
      <c r="BS54" s="211"/>
      <c r="BT54" s="211"/>
      <c r="BU54" s="211"/>
      <c r="BV54" s="211"/>
      <c r="BW54" s="212"/>
      <c r="BX54" s="220"/>
      <c r="BY54" s="3"/>
      <c r="CG54" s="25"/>
      <c r="CH54" s="25"/>
      <c r="CI54" s="25"/>
      <c r="CJ54" s="25"/>
      <c r="CK54" s="25"/>
      <c r="CL54" s="25"/>
      <c r="CM54" s="25"/>
    </row>
    <row r="55" spans="2:91" s="24" customFormat="1" ht="12" customHeight="1" thickBot="1" x14ac:dyDescent="0.25">
      <c r="B55" s="267" t="s">
        <v>72</v>
      </c>
      <c r="C55" s="268"/>
      <c r="D55" s="287" t="s">
        <v>68</v>
      </c>
      <c r="E55" s="288"/>
      <c r="F55" s="288"/>
      <c r="G55" s="288"/>
      <c r="H55" s="288"/>
      <c r="I55" s="288"/>
      <c r="J55" s="288"/>
      <c r="K55" s="288"/>
      <c r="L55" s="288"/>
      <c r="M55" s="288"/>
      <c r="N55" s="288"/>
      <c r="O55" s="288"/>
      <c r="P55" s="288"/>
      <c r="Q55" s="288"/>
      <c r="R55" s="288"/>
      <c r="S55" s="288"/>
      <c r="T55" s="288"/>
      <c r="U55" s="288"/>
      <c r="V55" s="288"/>
      <c r="W55" s="288"/>
      <c r="X55" s="288"/>
      <c r="Y55" s="288"/>
      <c r="Z55" s="289"/>
      <c r="AA55" s="224" t="s">
        <v>67</v>
      </c>
      <c r="AB55" s="225"/>
      <c r="AC55" s="225"/>
      <c r="AD55" s="226"/>
      <c r="AE55" s="209"/>
      <c r="AF55" s="213"/>
      <c r="AG55" s="214"/>
      <c r="AH55" s="214"/>
      <c r="AI55" s="214"/>
      <c r="AJ55" s="214"/>
      <c r="AK55" s="214"/>
      <c r="AL55" s="214"/>
      <c r="AM55" s="214"/>
      <c r="AN55" s="214"/>
      <c r="AO55" s="214"/>
      <c r="AP55" s="214"/>
      <c r="AQ55" s="214"/>
      <c r="AR55" s="214"/>
      <c r="AS55" s="214"/>
      <c r="AT55" s="214"/>
      <c r="AU55" s="214"/>
      <c r="AV55" s="214"/>
      <c r="AW55" s="214"/>
      <c r="AX55" s="214"/>
      <c r="AY55" s="215"/>
      <c r="AZ55" s="221"/>
      <c r="BA55" s="209"/>
      <c r="BB55" s="213"/>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220"/>
      <c r="BY55" s="3"/>
      <c r="CG55" s="25"/>
      <c r="CH55" s="25"/>
      <c r="CI55" s="25"/>
      <c r="CJ55" s="25"/>
      <c r="CK55" s="25"/>
      <c r="CL55" s="25"/>
      <c r="CM55" s="25"/>
    </row>
    <row r="56" spans="2:91" s="24" customFormat="1" ht="4.5" customHeight="1" thickBot="1" x14ac:dyDescent="0.25">
      <c r="B56" s="269"/>
      <c r="C56" s="270"/>
      <c r="D56" s="290"/>
      <c r="E56" s="291"/>
      <c r="F56" s="291"/>
      <c r="G56" s="291"/>
      <c r="H56" s="291"/>
      <c r="I56" s="291"/>
      <c r="J56" s="291"/>
      <c r="K56" s="291"/>
      <c r="L56" s="291"/>
      <c r="M56" s="291"/>
      <c r="N56" s="291"/>
      <c r="O56" s="291"/>
      <c r="P56" s="291"/>
      <c r="Q56" s="291"/>
      <c r="R56" s="291"/>
      <c r="S56" s="291"/>
      <c r="T56" s="291"/>
      <c r="U56" s="291"/>
      <c r="V56" s="291"/>
      <c r="W56" s="291"/>
      <c r="X56" s="291"/>
      <c r="Y56" s="291"/>
      <c r="Z56" s="292"/>
      <c r="AA56" s="227"/>
      <c r="AB56" s="228"/>
      <c r="AC56" s="228"/>
      <c r="AD56" s="229"/>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8"/>
      <c r="BA56" s="216"/>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9"/>
      <c r="BY56" s="3"/>
      <c r="CG56" s="25"/>
      <c r="CH56" s="25"/>
      <c r="CI56" s="25"/>
      <c r="CJ56" s="25"/>
      <c r="CK56" s="25"/>
      <c r="CL56" s="25"/>
      <c r="CM56" s="25"/>
    </row>
    <row r="57" spans="2:91" s="24" customFormat="1" ht="4.5" customHeight="1" thickBot="1" x14ac:dyDescent="0.25">
      <c r="B57" s="174" t="s">
        <v>29</v>
      </c>
      <c r="C57" s="175"/>
      <c r="D57" s="155" t="s">
        <v>28</v>
      </c>
      <c r="E57" s="156"/>
      <c r="F57" s="156"/>
      <c r="G57" s="156"/>
      <c r="H57" s="156"/>
      <c r="I57" s="156"/>
      <c r="J57" s="156"/>
      <c r="K57" s="156"/>
      <c r="L57" s="156"/>
      <c r="M57" s="156"/>
      <c r="N57" s="156"/>
      <c r="O57" s="156"/>
      <c r="P57" s="156"/>
      <c r="Q57" s="156"/>
      <c r="R57" s="156"/>
      <c r="S57" s="156"/>
      <c r="T57" s="156"/>
      <c r="U57" s="156"/>
      <c r="V57" s="156"/>
      <c r="W57" s="156"/>
      <c r="X57" s="156"/>
      <c r="Y57" s="156"/>
      <c r="Z57" s="157"/>
      <c r="AA57" s="182" t="s">
        <v>30</v>
      </c>
      <c r="AB57" s="183"/>
      <c r="AC57" s="183"/>
      <c r="AD57" s="184"/>
      <c r="AE57" s="205"/>
      <c r="AF57" s="206"/>
      <c r="AG57" s="206"/>
      <c r="AH57" s="206"/>
      <c r="AI57" s="206"/>
      <c r="AJ57" s="206"/>
      <c r="AK57" s="206"/>
      <c r="AL57" s="206"/>
      <c r="AM57" s="206"/>
      <c r="AN57" s="206"/>
      <c r="AO57" s="206"/>
      <c r="AP57" s="206"/>
      <c r="AQ57" s="206"/>
      <c r="AR57" s="206"/>
      <c r="AS57" s="206"/>
      <c r="AT57" s="206"/>
      <c r="AU57" s="206"/>
      <c r="AV57" s="206"/>
      <c r="AW57" s="206"/>
      <c r="AX57" s="206"/>
      <c r="AY57" s="206"/>
      <c r="AZ57" s="207"/>
      <c r="BA57" s="205"/>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8"/>
      <c r="BY57" s="3"/>
      <c r="CG57" s="25"/>
      <c r="CH57" s="25"/>
      <c r="CI57" s="25"/>
      <c r="CJ57" s="25"/>
      <c r="CK57" s="25"/>
      <c r="CL57" s="25"/>
      <c r="CM57" s="25"/>
    </row>
    <row r="58" spans="2:91" s="24" customFormat="1" ht="9.9499999999999993" customHeight="1" x14ac:dyDescent="0.2">
      <c r="B58" s="265"/>
      <c r="C58" s="266"/>
      <c r="D58" s="158"/>
      <c r="E58" s="159"/>
      <c r="F58" s="159"/>
      <c r="G58" s="159"/>
      <c r="H58" s="159"/>
      <c r="I58" s="159"/>
      <c r="J58" s="159"/>
      <c r="K58" s="159"/>
      <c r="L58" s="159"/>
      <c r="M58" s="159"/>
      <c r="N58" s="159"/>
      <c r="O58" s="159"/>
      <c r="P58" s="159"/>
      <c r="Q58" s="159"/>
      <c r="R58" s="159"/>
      <c r="S58" s="159"/>
      <c r="T58" s="159"/>
      <c r="U58" s="159"/>
      <c r="V58" s="159"/>
      <c r="W58" s="159"/>
      <c r="X58" s="159"/>
      <c r="Y58" s="159"/>
      <c r="Z58" s="160"/>
      <c r="AA58" s="185"/>
      <c r="AB58" s="186"/>
      <c r="AC58" s="186"/>
      <c r="AD58" s="187"/>
      <c r="AE58" s="209"/>
      <c r="AF58" s="210"/>
      <c r="AG58" s="211"/>
      <c r="AH58" s="211"/>
      <c r="AI58" s="211"/>
      <c r="AJ58" s="211"/>
      <c r="AK58" s="211"/>
      <c r="AL58" s="211"/>
      <c r="AM58" s="211"/>
      <c r="AN58" s="211"/>
      <c r="AO58" s="211"/>
      <c r="AP58" s="211"/>
      <c r="AQ58" s="211"/>
      <c r="AR58" s="211"/>
      <c r="AS58" s="211"/>
      <c r="AT58" s="211"/>
      <c r="AU58" s="211"/>
      <c r="AV58" s="211"/>
      <c r="AW58" s="211"/>
      <c r="AX58" s="211"/>
      <c r="AY58" s="212"/>
      <c r="AZ58" s="221"/>
      <c r="BA58" s="209"/>
      <c r="BB58" s="210"/>
      <c r="BC58" s="211"/>
      <c r="BD58" s="211"/>
      <c r="BE58" s="211"/>
      <c r="BF58" s="211"/>
      <c r="BG58" s="211"/>
      <c r="BH58" s="211"/>
      <c r="BI58" s="211"/>
      <c r="BJ58" s="211"/>
      <c r="BK58" s="211"/>
      <c r="BL58" s="211"/>
      <c r="BM58" s="211"/>
      <c r="BN58" s="211"/>
      <c r="BO58" s="211"/>
      <c r="BP58" s="211"/>
      <c r="BQ58" s="211"/>
      <c r="BR58" s="211"/>
      <c r="BS58" s="211"/>
      <c r="BT58" s="211"/>
      <c r="BU58" s="211"/>
      <c r="BV58" s="211"/>
      <c r="BW58" s="212"/>
      <c r="BX58" s="220"/>
      <c r="BY58" s="3"/>
      <c r="CG58" s="25"/>
      <c r="CH58" s="25"/>
      <c r="CI58" s="25"/>
      <c r="CJ58" s="25"/>
      <c r="CK58" s="25"/>
      <c r="CL58" s="25"/>
      <c r="CM58" s="25"/>
    </row>
    <row r="59" spans="2:91" s="24" customFormat="1" ht="9.9499999999999993" customHeight="1" thickBot="1" x14ac:dyDescent="0.25">
      <c r="B59" s="267" t="s">
        <v>69</v>
      </c>
      <c r="C59" s="268"/>
      <c r="D59" s="287" t="s">
        <v>70</v>
      </c>
      <c r="E59" s="288"/>
      <c r="F59" s="288"/>
      <c r="G59" s="288"/>
      <c r="H59" s="288"/>
      <c r="I59" s="288"/>
      <c r="J59" s="288"/>
      <c r="K59" s="288"/>
      <c r="L59" s="288"/>
      <c r="M59" s="288"/>
      <c r="N59" s="288"/>
      <c r="O59" s="288"/>
      <c r="P59" s="288"/>
      <c r="Q59" s="288"/>
      <c r="R59" s="288"/>
      <c r="S59" s="288"/>
      <c r="T59" s="288"/>
      <c r="U59" s="288"/>
      <c r="V59" s="288"/>
      <c r="W59" s="288"/>
      <c r="X59" s="288"/>
      <c r="Y59" s="288"/>
      <c r="Z59" s="289"/>
      <c r="AA59" s="224" t="s">
        <v>71</v>
      </c>
      <c r="AB59" s="225"/>
      <c r="AC59" s="225"/>
      <c r="AD59" s="226"/>
      <c r="AE59" s="209"/>
      <c r="AF59" s="213"/>
      <c r="AG59" s="214"/>
      <c r="AH59" s="214"/>
      <c r="AI59" s="214"/>
      <c r="AJ59" s="214"/>
      <c r="AK59" s="214"/>
      <c r="AL59" s="214"/>
      <c r="AM59" s="214"/>
      <c r="AN59" s="214"/>
      <c r="AO59" s="214"/>
      <c r="AP59" s="214"/>
      <c r="AQ59" s="214"/>
      <c r="AR59" s="214"/>
      <c r="AS59" s="214"/>
      <c r="AT59" s="214"/>
      <c r="AU59" s="214"/>
      <c r="AV59" s="214"/>
      <c r="AW59" s="214"/>
      <c r="AX59" s="214"/>
      <c r="AY59" s="215"/>
      <c r="AZ59" s="221"/>
      <c r="BA59" s="209"/>
      <c r="BB59" s="213"/>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220"/>
      <c r="BY59" s="3"/>
      <c r="CG59" s="25"/>
      <c r="CH59" s="25"/>
      <c r="CI59" s="25"/>
      <c r="CJ59" s="25"/>
      <c r="CK59" s="25"/>
      <c r="CL59" s="25"/>
      <c r="CM59" s="25"/>
    </row>
    <row r="60" spans="2:91" s="24" customFormat="1" ht="4.5" customHeight="1" thickBot="1" x14ac:dyDescent="0.25">
      <c r="B60" s="269"/>
      <c r="C60" s="270"/>
      <c r="D60" s="290"/>
      <c r="E60" s="291"/>
      <c r="F60" s="291"/>
      <c r="G60" s="291"/>
      <c r="H60" s="291"/>
      <c r="I60" s="291"/>
      <c r="J60" s="291"/>
      <c r="K60" s="291"/>
      <c r="L60" s="291"/>
      <c r="M60" s="291"/>
      <c r="N60" s="291"/>
      <c r="O60" s="291"/>
      <c r="P60" s="291"/>
      <c r="Q60" s="291"/>
      <c r="R60" s="291"/>
      <c r="S60" s="291"/>
      <c r="T60" s="291"/>
      <c r="U60" s="291"/>
      <c r="V60" s="291"/>
      <c r="W60" s="291"/>
      <c r="X60" s="291"/>
      <c r="Y60" s="291"/>
      <c r="Z60" s="292"/>
      <c r="AA60" s="227"/>
      <c r="AB60" s="228"/>
      <c r="AC60" s="228"/>
      <c r="AD60" s="229"/>
      <c r="AE60" s="216"/>
      <c r="AF60" s="217"/>
      <c r="AG60" s="217"/>
      <c r="AH60" s="217"/>
      <c r="AI60" s="217"/>
      <c r="AJ60" s="217"/>
      <c r="AK60" s="217"/>
      <c r="AL60" s="217"/>
      <c r="AM60" s="217"/>
      <c r="AN60" s="217"/>
      <c r="AO60" s="217"/>
      <c r="AP60" s="217"/>
      <c r="AQ60" s="217"/>
      <c r="AR60" s="217"/>
      <c r="AS60" s="217"/>
      <c r="AT60" s="217"/>
      <c r="AU60" s="217"/>
      <c r="AV60" s="217"/>
      <c r="AW60" s="217"/>
      <c r="AX60" s="217"/>
      <c r="AY60" s="217"/>
      <c r="AZ60" s="218"/>
      <c r="BA60" s="216"/>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9"/>
      <c r="BY60" s="3"/>
      <c r="CG60" s="25"/>
      <c r="CH60" s="25"/>
      <c r="CI60" s="25"/>
      <c r="CJ60" s="25"/>
      <c r="CK60" s="25"/>
      <c r="CL60" s="25"/>
      <c r="CM60" s="25"/>
    </row>
    <row r="61" spans="2:91" s="24" customFormat="1" ht="4.5" customHeight="1" thickBot="1" x14ac:dyDescent="0.25">
      <c r="B61" s="174" t="s">
        <v>74</v>
      </c>
      <c r="C61" s="175"/>
      <c r="D61" s="162" t="s">
        <v>76</v>
      </c>
      <c r="E61" s="163"/>
      <c r="F61" s="163"/>
      <c r="G61" s="163"/>
      <c r="H61" s="163"/>
      <c r="I61" s="163"/>
      <c r="J61" s="163"/>
      <c r="K61" s="163"/>
      <c r="L61" s="163"/>
      <c r="M61" s="163"/>
      <c r="N61" s="163"/>
      <c r="O61" s="163"/>
      <c r="P61" s="163"/>
      <c r="Q61" s="163"/>
      <c r="R61" s="163"/>
      <c r="S61" s="163"/>
      <c r="T61" s="163"/>
      <c r="U61" s="163"/>
      <c r="V61" s="163"/>
      <c r="W61" s="163"/>
      <c r="X61" s="163"/>
      <c r="Y61" s="163"/>
      <c r="Z61" s="164"/>
      <c r="AA61" s="182" t="s">
        <v>20</v>
      </c>
      <c r="AB61" s="183"/>
      <c r="AC61" s="183"/>
      <c r="AD61" s="184"/>
      <c r="AE61" s="205"/>
      <c r="AF61" s="206"/>
      <c r="AG61" s="206"/>
      <c r="AH61" s="206"/>
      <c r="AI61" s="206"/>
      <c r="AJ61" s="206"/>
      <c r="AK61" s="206"/>
      <c r="AL61" s="206"/>
      <c r="AM61" s="206"/>
      <c r="AN61" s="206"/>
      <c r="AO61" s="206"/>
      <c r="AP61" s="206"/>
      <c r="AQ61" s="206"/>
      <c r="AR61" s="206"/>
      <c r="AS61" s="206"/>
      <c r="AT61" s="206"/>
      <c r="AU61" s="206"/>
      <c r="AV61" s="206"/>
      <c r="AW61" s="206"/>
      <c r="AX61" s="206"/>
      <c r="AY61" s="206"/>
      <c r="AZ61" s="207"/>
      <c r="BA61" s="205"/>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8"/>
      <c r="BY61" s="3"/>
      <c r="CG61" s="25"/>
      <c r="CH61" s="25"/>
      <c r="CI61" s="25"/>
      <c r="CJ61" s="25"/>
      <c r="CK61" s="25"/>
      <c r="CL61" s="25"/>
      <c r="CM61" s="25"/>
    </row>
    <row r="62" spans="2:91" s="24" customFormat="1" ht="9.9499999999999993" customHeight="1" x14ac:dyDescent="0.2">
      <c r="B62" s="265"/>
      <c r="C62" s="266"/>
      <c r="D62" s="165"/>
      <c r="E62" s="166"/>
      <c r="F62" s="166"/>
      <c r="G62" s="166"/>
      <c r="H62" s="166"/>
      <c r="I62" s="166"/>
      <c r="J62" s="166"/>
      <c r="K62" s="166"/>
      <c r="L62" s="166"/>
      <c r="M62" s="166"/>
      <c r="N62" s="166"/>
      <c r="O62" s="166"/>
      <c r="P62" s="166"/>
      <c r="Q62" s="166"/>
      <c r="R62" s="166"/>
      <c r="S62" s="166"/>
      <c r="T62" s="166"/>
      <c r="U62" s="166"/>
      <c r="V62" s="166"/>
      <c r="W62" s="166"/>
      <c r="X62" s="166"/>
      <c r="Y62" s="166"/>
      <c r="Z62" s="167"/>
      <c r="AA62" s="185"/>
      <c r="AB62" s="186"/>
      <c r="AC62" s="186"/>
      <c r="AD62" s="187"/>
      <c r="AE62" s="209"/>
      <c r="AF62" s="210"/>
      <c r="AG62" s="211"/>
      <c r="AH62" s="211"/>
      <c r="AI62" s="211"/>
      <c r="AJ62" s="211"/>
      <c r="AK62" s="211"/>
      <c r="AL62" s="211"/>
      <c r="AM62" s="211"/>
      <c r="AN62" s="211"/>
      <c r="AO62" s="211"/>
      <c r="AP62" s="211"/>
      <c r="AQ62" s="211"/>
      <c r="AR62" s="211"/>
      <c r="AS62" s="211"/>
      <c r="AT62" s="211"/>
      <c r="AU62" s="211"/>
      <c r="AV62" s="211"/>
      <c r="AW62" s="211"/>
      <c r="AX62" s="211"/>
      <c r="AY62" s="212"/>
      <c r="AZ62" s="221"/>
      <c r="BA62" s="209"/>
      <c r="BB62" s="210"/>
      <c r="BC62" s="211"/>
      <c r="BD62" s="211"/>
      <c r="BE62" s="211"/>
      <c r="BF62" s="211"/>
      <c r="BG62" s="211"/>
      <c r="BH62" s="211"/>
      <c r="BI62" s="211"/>
      <c r="BJ62" s="211"/>
      <c r="BK62" s="211"/>
      <c r="BL62" s="211"/>
      <c r="BM62" s="211"/>
      <c r="BN62" s="211"/>
      <c r="BO62" s="211"/>
      <c r="BP62" s="211"/>
      <c r="BQ62" s="211"/>
      <c r="BR62" s="211"/>
      <c r="BS62" s="211"/>
      <c r="BT62" s="211"/>
      <c r="BU62" s="211"/>
      <c r="BV62" s="211"/>
      <c r="BW62" s="212"/>
      <c r="BX62" s="220"/>
      <c r="BY62" s="3"/>
      <c r="CG62" s="25"/>
      <c r="CH62" s="25"/>
      <c r="CI62" s="25"/>
      <c r="CJ62" s="25"/>
      <c r="CK62" s="25"/>
      <c r="CL62" s="25"/>
      <c r="CM62" s="25"/>
    </row>
    <row r="63" spans="2:91" s="24" customFormat="1" ht="9.9499999999999993" customHeight="1" thickBot="1" x14ac:dyDescent="0.25">
      <c r="B63" s="267" t="s">
        <v>75</v>
      </c>
      <c r="C63" s="268"/>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224" t="s">
        <v>73</v>
      </c>
      <c r="AB63" s="225"/>
      <c r="AC63" s="225"/>
      <c r="AD63" s="226"/>
      <c r="AE63" s="209"/>
      <c r="AF63" s="213"/>
      <c r="AG63" s="214"/>
      <c r="AH63" s="214"/>
      <c r="AI63" s="214"/>
      <c r="AJ63" s="214"/>
      <c r="AK63" s="214"/>
      <c r="AL63" s="214"/>
      <c r="AM63" s="214"/>
      <c r="AN63" s="214"/>
      <c r="AO63" s="214"/>
      <c r="AP63" s="214"/>
      <c r="AQ63" s="214"/>
      <c r="AR63" s="214"/>
      <c r="AS63" s="214"/>
      <c r="AT63" s="214"/>
      <c r="AU63" s="214"/>
      <c r="AV63" s="214"/>
      <c r="AW63" s="214"/>
      <c r="AX63" s="214"/>
      <c r="AY63" s="215"/>
      <c r="AZ63" s="221"/>
      <c r="BA63" s="209"/>
      <c r="BB63" s="213"/>
      <c r="BC63" s="214"/>
      <c r="BD63" s="214"/>
      <c r="BE63" s="214"/>
      <c r="BF63" s="214"/>
      <c r="BG63" s="214"/>
      <c r="BH63" s="214"/>
      <c r="BI63" s="214"/>
      <c r="BJ63" s="214"/>
      <c r="BK63" s="214"/>
      <c r="BL63" s="214"/>
      <c r="BM63" s="214"/>
      <c r="BN63" s="214"/>
      <c r="BO63" s="214"/>
      <c r="BP63" s="214"/>
      <c r="BQ63" s="214"/>
      <c r="BR63" s="214"/>
      <c r="BS63" s="214"/>
      <c r="BT63" s="214"/>
      <c r="BU63" s="214"/>
      <c r="BV63" s="214"/>
      <c r="BW63" s="215"/>
      <c r="BX63" s="220"/>
      <c r="BY63" s="3"/>
      <c r="CG63" s="25"/>
      <c r="CH63" s="25"/>
      <c r="CI63" s="25"/>
      <c r="CJ63" s="25"/>
      <c r="CK63" s="25"/>
      <c r="CL63" s="25"/>
      <c r="CM63" s="25"/>
    </row>
    <row r="64" spans="2:91" s="24" customFormat="1" ht="4.5" customHeight="1" thickBot="1" x14ac:dyDescent="0.25">
      <c r="B64" s="269"/>
      <c r="C64" s="270"/>
      <c r="D64" s="168"/>
      <c r="E64" s="169"/>
      <c r="F64" s="169"/>
      <c r="G64" s="169"/>
      <c r="H64" s="169"/>
      <c r="I64" s="169"/>
      <c r="J64" s="169"/>
      <c r="K64" s="169"/>
      <c r="L64" s="169"/>
      <c r="M64" s="169"/>
      <c r="N64" s="169"/>
      <c r="O64" s="169"/>
      <c r="P64" s="169"/>
      <c r="Q64" s="169"/>
      <c r="R64" s="169"/>
      <c r="S64" s="169"/>
      <c r="T64" s="169"/>
      <c r="U64" s="169"/>
      <c r="V64" s="169"/>
      <c r="W64" s="169"/>
      <c r="X64" s="169"/>
      <c r="Y64" s="169"/>
      <c r="Z64" s="170"/>
      <c r="AA64" s="227"/>
      <c r="AB64" s="228"/>
      <c r="AC64" s="228"/>
      <c r="AD64" s="229"/>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8"/>
      <c r="BA64" s="216"/>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9"/>
      <c r="BY64" s="3"/>
      <c r="CG64" s="25"/>
      <c r="CH64" s="25"/>
      <c r="CI64" s="25"/>
      <c r="CJ64" s="25"/>
      <c r="CK64" s="25"/>
      <c r="CL64" s="25"/>
      <c r="CM64" s="25"/>
    </row>
    <row r="65" spans="2:91" s="35" customFormat="1" ht="14.25" customHeight="1" x14ac:dyDescent="0.2">
      <c r="B65" s="154"/>
      <c r="C65" s="154"/>
      <c r="D65" s="154"/>
      <c r="E65" s="154"/>
      <c r="F65" s="154"/>
      <c r="G65" s="154"/>
      <c r="H65" s="154"/>
      <c r="I65" s="154"/>
      <c r="J65" s="154"/>
      <c r="K65" s="154"/>
      <c r="L65" s="154"/>
      <c r="M65" s="154"/>
      <c r="N65" s="154"/>
      <c r="O65" s="154"/>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25">
      <c r="B66" s="147" t="s">
        <v>91</v>
      </c>
      <c r="C66" s="147"/>
      <c r="D66" s="147"/>
      <c r="E66" s="147"/>
      <c r="F66" s="147"/>
      <c r="G66" s="147"/>
      <c r="H66" s="147"/>
      <c r="I66" s="147"/>
      <c r="J66" s="147"/>
      <c r="K66" s="147"/>
      <c r="L66" s="147"/>
      <c r="M66" s="147"/>
      <c r="N66" s="147"/>
      <c r="O66" s="147"/>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25">
      <c r="B67" s="148" t="s">
        <v>48</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50"/>
      <c r="BY67" s="3"/>
      <c r="CG67" s="25"/>
      <c r="CH67" s="25"/>
      <c r="CI67" s="25"/>
      <c r="CJ67" s="25"/>
      <c r="CK67" s="25"/>
      <c r="CL67" s="25"/>
      <c r="CM67" s="25"/>
    </row>
    <row r="68" spans="2:91" s="24" customFormat="1" ht="60" customHeight="1" thickBot="1" x14ac:dyDescent="0.25">
      <c r="B68" s="254" t="s">
        <v>155</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205"/>
      <c r="AF68" s="206"/>
      <c r="AG68" s="206"/>
      <c r="AH68" s="206"/>
      <c r="AI68" s="206"/>
      <c r="AJ68" s="206"/>
      <c r="AK68" s="206"/>
      <c r="AL68" s="206"/>
      <c r="AM68" s="206"/>
      <c r="AN68" s="206"/>
      <c r="AO68" s="206"/>
      <c r="AP68" s="206"/>
      <c r="AQ68" s="206"/>
      <c r="AR68" s="206"/>
      <c r="AS68" s="206"/>
      <c r="AT68" s="206"/>
      <c r="AU68" s="206"/>
      <c r="AV68" s="206"/>
      <c r="AW68" s="206"/>
      <c r="AX68" s="206"/>
      <c r="AY68" s="206"/>
      <c r="AZ68" s="207"/>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8"/>
      <c r="BY68" s="3"/>
      <c r="CG68" s="25"/>
      <c r="CH68" s="25"/>
      <c r="CI68" s="25"/>
      <c r="CJ68" s="25"/>
      <c r="CK68" s="25"/>
      <c r="CL68" s="25"/>
      <c r="CM68" s="25"/>
    </row>
    <row r="69" spans="2:91" s="24" customFormat="1" ht="9.9499999999999993" customHeight="1" x14ac:dyDescent="0.2">
      <c r="B69" s="255"/>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36"/>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1"/>
      <c r="BX69" s="37"/>
      <c r="BY69" s="3"/>
      <c r="CG69" s="25"/>
      <c r="CH69" s="25"/>
      <c r="CI69" s="25"/>
      <c r="CJ69" s="25"/>
      <c r="CK69" s="25"/>
      <c r="CL69" s="25"/>
      <c r="CM69" s="25"/>
    </row>
    <row r="70" spans="2:91" s="24" customFormat="1" ht="9.9499999999999993" customHeight="1" thickBo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8"/>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4"/>
      <c r="BX70" s="37"/>
      <c r="BY70" s="3"/>
      <c r="CG70" s="25"/>
      <c r="CH70" s="25"/>
      <c r="CI70" s="25"/>
      <c r="CJ70" s="25"/>
      <c r="CK70" s="25"/>
      <c r="CL70" s="25"/>
      <c r="CM70" s="25"/>
    </row>
    <row r="71" spans="2:91" s="24" customFormat="1" ht="60" customHeight="1" thickBot="1" x14ac:dyDescent="0.25">
      <c r="B71" s="256"/>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6"/>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39"/>
      <c r="BX71" s="40"/>
      <c r="BY71" s="3"/>
      <c r="CG71" s="25"/>
      <c r="CH71" s="25"/>
      <c r="CI71" s="25"/>
      <c r="CJ71" s="25"/>
      <c r="CK71" s="25"/>
      <c r="CL71" s="25"/>
      <c r="CM71" s="25"/>
    </row>
    <row r="72" spans="2:91" s="24" customFormat="1" ht="16.5" customHeight="1" x14ac:dyDescent="0.2">
      <c r="B72" s="154"/>
      <c r="C72" s="154"/>
      <c r="D72" s="154"/>
      <c r="E72" s="154"/>
      <c r="F72" s="154"/>
      <c r="G72" s="154"/>
      <c r="H72" s="154"/>
      <c r="I72" s="154"/>
      <c r="J72" s="154"/>
      <c r="K72" s="154"/>
      <c r="L72" s="154"/>
      <c r="M72" s="154"/>
      <c r="N72" s="154"/>
      <c r="O72" s="154"/>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25">
      <c r="B73" s="147" t="s">
        <v>92</v>
      </c>
      <c r="C73" s="147"/>
      <c r="D73" s="147"/>
      <c r="E73" s="147"/>
      <c r="F73" s="147"/>
      <c r="G73" s="147"/>
      <c r="H73" s="147"/>
      <c r="I73" s="147"/>
      <c r="J73" s="147"/>
      <c r="K73" s="147"/>
      <c r="L73" s="147"/>
      <c r="M73" s="147"/>
      <c r="N73" s="147"/>
      <c r="O73" s="147"/>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25">
      <c r="B74" s="148" t="s">
        <v>88</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50"/>
      <c r="BY74" s="3"/>
      <c r="CG74" s="25"/>
      <c r="CH74" s="25"/>
      <c r="CI74" s="25"/>
      <c r="CJ74" s="25"/>
      <c r="CK74" s="25"/>
      <c r="CL74" s="25"/>
      <c r="CM74" s="25"/>
    </row>
    <row r="75" spans="2:91" s="24" customFormat="1" ht="15" customHeight="1" thickBot="1" x14ac:dyDescent="0.25">
      <c r="B75" s="254" t="s">
        <v>54</v>
      </c>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205"/>
      <c r="AF75" s="206"/>
      <c r="AG75" s="206"/>
      <c r="AH75" s="206"/>
      <c r="AI75" s="206"/>
      <c r="AJ75" s="206"/>
      <c r="AK75" s="206"/>
      <c r="AL75" s="206"/>
      <c r="AM75" s="206"/>
      <c r="AN75" s="206"/>
      <c r="AO75" s="206"/>
      <c r="AP75" s="206"/>
      <c r="AQ75" s="206"/>
      <c r="AR75" s="206"/>
      <c r="AS75" s="206"/>
      <c r="AT75" s="206"/>
      <c r="AU75" s="206"/>
      <c r="AV75" s="206"/>
      <c r="AW75" s="206"/>
      <c r="AX75" s="206"/>
      <c r="AY75" s="206"/>
      <c r="AZ75" s="207"/>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8"/>
      <c r="BY75" s="3"/>
      <c r="CG75" s="25"/>
      <c r="CH75" s="25"/>
      <c r="CI75" s="25"/>
      <c r="CJ75" s="25"/>
      <c r="CK75" s="25"/>
      <c r="CL75" s="25"/>
      <c r="CM75" s="25"/>
    </row>
    <row r="76" spans="2:91" s="24" customFormat="1" ht="9.9499999999999993" customHeight="1" x14ac:dyDescent="0.2">
      <c r="B76" s="255"/>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36"/>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1"/>
      <c r="BX76" s="37"/>
      <c r="BY76" s="3"/>
      <c r="CG76" s="25"/>
      <c r="CH76" s="25"/>
      <c r="CI76" s="25"/>
      <c r="CJ76" s="25"/>
      <c r="CK76" s="25"/>
      <c r="CL76" s="25"/>
      <c r="CM76" s="25"/>
    </row>
    <row r="77" spans="2:91" s="24" customFormat="1" ht="9.9499999999999993" customHeight="1" thickBot="1" x14ac:dyDescent="0.25">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8"/>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4"/>
      <c r="BX77" s="37"/>
      <c r="BY77" s="3"/>
      <c r="CG77" s="25"/>
      <c r="CH77" s="25"/>
      <c r="CI77" s="25"/>
      <c r="CJ77" s="25"/>
      <c r="CK77" s="25"/>
      <c r="CL77" s="25"/>
      <c r="CM77" s="25"/>
    </row>
    <row r="78" spans="2:91" s="24" customFormat="1" ht="15" customHeight="1" thickBot="1" x14ac:dyDescent="0.25">
      <c r="B78" s="256"/>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216"/>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6"/>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39"/>
      <c r="BX78" s="40"/>
      <c r="BY78" s="3"/>
      <c r="CG78" s="25"/>
      <c r="CH78" s="25"/>
      <c r="CI78" s="25"/>
      <c r="CJ78" s="25"/>
      <c r="CK78" s="25"/>
      <c r="CL78" s="25"/>
      <c r="CM78" s="25"/>
    </row>
    <row r="79" spans="2:91" s="24" customFormat="1" ht="15" customHeight="1" x14ac:dyDescent="0.2">
      <c r="B79" s="154"/>
      <c r="C79" s="154"/>
      <c r="D79" s="154"/>
      <c r="E79" s="154"/>
      <c r="F79" s="154"/>
      <c r="G79" s="154"/>
      <c r="H79" s="154"/>
      <c r="I79" s="154"/>
      <c r="J79" s="154"/>
      <c r="K79" s="154"/>
      <c r="L79" s="154"/>
      <c r="M79" s="154"/>
      <c r="N79" s="154"/>
      <c r="O79" s="154"/>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25">
      <c r="B80" s="147" t="s">
        <v>93</v>
      </c>
      <c r="C80" s="147"/>
      <c r="D80" s="147"/>
      <c r="E80" s="147"/>
      <c r="F80" s="147"/>
      <c r="G80" s="147"/>
      <c r="H80" s="147"/>
      <c r="I80" s="147"/>
      <c r="J80" s="147"/>
      <c r="K80" s="147"/>
      <c r="L80" s="147"/>
      <c r="M80" s="147"/>
      <c r="N80" s="147"/>
      <c r="O80" s="147"/>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25">
      <c r="B81" s="148" t="s">
        <v>123</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50"/>
      <c r="BY81" s="3"/>
      <c r="CG81" s="25"/>
      <c r="CH81" s="25"/>
      <c r="CI81" s="25"/>
      <c r="CJ81" s="25"/>
      <c r="CK81" s="25"/>
      <c r="CL81" s="25"/>
      <c r="CM81" s="25"/>
    </row>
    <row r="82" spans="2:91" s="24" customFormat="1" ht="19.5" customHeight="1" thickBot="1" x14ac:dyDescent="0.25">
      <c r="B82" s="151"/>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3"/>
      <c r="BY82" s="3"/>
      <c r="CG82" s="25"/>
      <c r="CH82" s="25"/>
      <c r="CI82" s="25"/>
      <c r="CJ82" s="25"/>
      <c r="CK82" s="25"/>
      <c r="CL82" s="25"/>
      <c r="CM82" s="25"/>
    </row>
    <row r="83" spans="2:91" s="24" customFormat="1" ht="9.9499999999999993" customHeight="1" x14ac:dyDescent="0.2">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25">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48"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49"/>
      <c r="AF86" s="249"/>
      <c r="AG86" s="249"/>
      <c r="AH86" s="249"/>
      <c r="AI86" s="249"/>
      <c r="AJ86" s="249"/>
      <c r="AK86" s="249"/>
      <c r="AL86" s="249"/>
      <c r="AM86" s="249"/>
      <c r="AN86" s="249"/>
      <c r="AO86" s="249"/>
      <c r="AP86" s="249"/>
      <c r="AQ86" s="249"/>
      <c r="AR86" s="249"/>
      <c r="AS86" s="249"/>
      <c r="AT86" s="249"/>
      <c r="AU86" s="249"/>
      <c r="AV86" s="249"/>
      <c r="AW86" s="250"/>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51"/>
      <c r="AE87" s="252"/>
      <c r="AF87" s="252"/>
      <c r="AG87" s="252"/>
      <c r="AH87" s="252"/>
      <c r="AI87" s="252"/>
      <c r="AJ87" s="252"/>
      <c r="AK87" s="252"/>
      <c r="AL87" s="252"/>
      <c r="AM87" s="252"/>
      <c r="AN87" s="252"/>
      <c r="AO87" s="252"/>
      <c r="AP87" s="252"/>
      <c r="AQ87" s="252"/>
      <c r="AR87" s="252"/>
      <c r="AS87" s="252"/>
      <c r="AT87" s="252"/>
      <c r="AU87" s="252"/>
      <c r="AV87" s="252"/>
      <c r="AW87" s="253"/>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Top="1" x14ac:dyDescent="0.2">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42">
        <f>IF(AND(CC10=TRUE,CB10=1),2,IF(AF33&lt;(0.5*AF37),1,2))</f>
        <v>2</v>
      </c>
      <c r="AG89" s="243"/>
      <c r="AH89" s="243"/>
      <c r="AI89" s="243"/>
      <c r="AJ89" s="243"/>
      <c r="AK89" s="243"/>
      <c r="AL89" s="243"/>
      <c r="AM89" s="243"/>
      <c r="AN89" s="243"/>
      <c r="AO89" s="243"/>
      <c r="AP89" s="243"/>
      <c r="AQ89" s="243"/>
      <c r="AR89" s="243"/>
      <c r="AS89" s="243"/>
      <c r="AT89" s="243"/>
      <c r="AU89" s="243"/>
      <c r="AV89" s="243"/>
      <c r="AW89" s="243"/>
      <c r="AX89" s="243"/>
      <c r="AY89" s="244"/>
      <c r="AZ89" s="47"/>
      <c r="BA89" s="47"/>
      <c r="BB89" s="242">
        <f>IF(CB10=1,2,IF(AND(IF(AF33&lt;=0,8,AF41/AF33)&gt;7.5,IF(BB33&lt;=0,8,BB41/BB33)&gt;7.5,IF(AF58&lt;=0,1,(AF54+AF58+AF62)/AF58)&lt;1,IF(BB58&lt;=0,1,(BB54+BB58+BB62)/BB58)&lt;1),1,2))</f>
        <v>2</v>
      </c>
      <c r="BC89" s="243"/>
      <c r="BD89" s="243"/>
      <c r="BE89" s="243"/>
      <c r="BF89" s="243"/>
      <c r="BG89" s="243"/>
      <c r="BH89" s="243"/>
      <c r="BI89" s="243"/>
      <c r="BJ89" s="243"/>
      <c r="BK89" s="243"/>
      <c r="BL89" s="243"/>
      <c r="BM89" s="243"/>
      <c r="BN89" s="243"/>
      <c r="BO89" s="243"/>
      <c r="BP89" s="243"/>
      <c r="BQ89" s="243"/>
      <c r="BR89" s="243"/>
      <c r="BS89" s="243"/>
      <c r="BT89" s="243"/>
      <c r="BU89" s="244"/>
      <c r="BV89" s="47"/>
      <c r="BW89" s="47"/>
      <c r="BX89" s="47"/>
    </row>
    <row r="90" spans="2:91" ht="13.5" hidden="1" thickBot="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5"/>
      <c r="AG90" s="246"/>
      <c r="AH90" s="246"/>
      <c r="AI90" s="246"/>
      <c r="AJ90" s="246"/>
      <c r="AK90" s="246"/>
      <c r="AL90" s="246"/>
      <c r="AM90" s="246"/>
      <c r="AN90" s="246"/>
      <c r="AO90" s="246"/>
      <c r="AP90" s="246"/>
      <c r="AQ90" s="246"/>
      <c r="AR90" s="246"/>
      <c r="AS90" s="246"/>
      <c r="AT90" s="246"/>
      <c r="AU90" s="246"/>
      <c r="AV90" s="246"/>
      <c r="AW90" s="246"/>
      <c r="AX90" s="246"/>
      <c r="AY90" s="247"/>
      <c r="AZ90" s="47"/>
      <c r="BA90" s="47"/>
      <c r="BB90" s="245"/>
      <c r="BC90" s="246"/>
      <c r="BD90" s="246"/>
      <c r="BE90" s="246"/>
      <c r="BF90" s="246"/>
      <c r="BG90" s="246"/>
      <c r="BH90" s="246"/>
      <c r="BI90" s="246"/>
      <c r="BJ90" s="246"/>
      <c r="BK90" s="246"/>
      <c r="BL90" s="246"/>
      <c r="BM90" s="246"/>
      <c r="BN90" s="246"/>
      <c r="BO90" s="246"/>
      <c r="BP90" s="246"/>
      <c r="BQ90" s="246"/>
      <c r="BR90" s="246"/>
      <c r="BS90" s="246"/>
      <c r="BT90" s="246"/>
      <c r="BU90" s="247"/>
      <c r="BV90" s="47"/>
      <c r="BW90" s="47"/>
      <c r="BX90" s="47"/>
    </row>
    <row r="91" spans="2:91" x14ac:dyDescent="0.2">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
      <c r="B92" s="293" t="s">
        <v>81</v>
      </c>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5" t="s">
        <v>79</v>
      </c>
      <c r="AO92" s="295"/>
      <c r="AP92" s="295"/>
      <c r="AQ92" s="295"/>
      <c r="AR92" s="295"/>
      <c r="AS92" s="295"/>
      <c r="AT92" s="295"/>
      <c r="AU92" s="295"/>
      <c r="AV92" s="295"/>
      <c r="AW92" s="295"/>
      <c r="AX92" s="295"/>
      <c r="AY92" s="295"/>
      <c r="AZ92" s="295"/>
      <c r="BA92" s="295"/>
      <c r="BB92" s="295"/>
      <c r="BC92" s="295"/>
      <c r="BD92" s="295"/>
      <c r="BE92" s="295"/>
      <c r="BF92" s="295"/>
      <c r="BG92" s="295"/>
      <c r="BH92" s="295"/>
      <c r="BI92" s="295"/>
      <c r="BJ92" s="295"/>
      <c r="BK92" s="295"/>
      <c r="BL92" s="295"/>
      <c r="BM92" s="295"/>
      <c r="BN92" s="295"/>
      <c r="BO92" s="295"/>
      <c r="BP92" s="295"/>
      <c r="BQ92" s="295"/>
      <c r="BR92" s="295"/>
      <c r="BS92" s="295"/>
      <c r="BT92" s="295"/>
      <c r="BU92" s="295"/>
      <c r="BV92" s="295"/>
      <c r="BW92" s="295"/>
      <c r="BX92" s="295"/>
      <c r="BY92" s="295"/>
    </row>
    <row r="93" spans="2:91" ht="21.75" customHeight="1" x14ac:dyDescent="0.2">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5"/>
      <c r="AO93" s="295"/>
      <c r="AP93" s="295"/>
      <c r="AQ93" s="295"/>
      <c r="AR93" s="295"/>
      <c r="AS93" s="295"/>
      <c r="AT93" s="295"/>
      <c r="AU93" s="295"/>
      <c r="AV93" s="295"/>
      <c r="AW93" s="295"/>
      <c r="AX93" s="295"/>
      <c r="AY93" s="295"/>
      <c r="AZ93" s="295"/>
      <c r="BA93" s="295"/>
      <c r="BB93" s="295"/>
      <c r="BC93" s="295"/>
      <c r="BD93" s="295"/>
      <c r="BE93" s="295"/>
      <c r="BF93" s="295"/>
      <c r="BG93" s="295"/>
      <c r="BH93" s="295"/>
      <c r="BI93" s="295"/>
      <c r="BJ93" s="295"/>
      <c r="BK93" s="295"/>
      <c r="BL93" s="295"/>
      <c r="BM93" s="295"/>
      <c r="BN93" s="295"/>
      <c r="BO93" s="295"/>
      <c r="BP93" s="295"/>
      <c r="BQ93" s="295"/>
      <c r="BR93" s="295"/>
      <c r="BS93" s="295"/>
      <c r="BT93" s="295"/>
      <c r="BU93" s="295"/>
      <c r="BV93" s="295"/>
      <c r="BW93" s="295"/>
      <c r="BX93" s="295"/>
      <c r="BY93" s="295"/>
    </row>
    <row r="94" spans="2:91" ht="21.75" customHeight="1" x14ac:dyDescent="0.2">
      <c r="B94" s="294" t="s">
        <v>80</v>
      </c>
      <c r="C94" s="294"/>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6" t="s">
        <v>78</v>
      </c>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row>
    <row r="95" spans="2:91" ht="21.75" customHeight="1" x14ac:dyDescent="0.2">
      <c r="B95" s="294"/>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96"/>
      <c r="BY95" s="296"/>
    </row>
    <row r="96" spans="2:91" ht="12.75" customHeight="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CGKONaI+EOEyY2YeYRaGmN3EKIL5Uk7hTOX7I4yoLk4DWhYtDNHF8J3GYTUSj/IigX/rZTTC4VUxggjRGteIdg==" saltValue="lhlbP8dvuNk3R2yP82K12A==" spinCount="100000" sheet="1" scenarios="1"/>
  <mergeCells count="177">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E30:AZ31"/>
    <mergeCell ref="BA30:BX31"/>
    <mergeCell ref="B27:C27"/>
    <mergeCell ref="AA27:AD27"/>
    <mergeCell ref="B28:C28"/>
    <mergeCell ref="AA28:AD28"/>
    <mergeCell ref="B29:C31"/>
    <mergeCell ref="D29:Z31"/>
    <mergeCell ref="AA29:AD31"/>
    <mergeCell ref="BA26:BX29"/>
    <mergeCell ref="AE26:AZ2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B5:BY5"/>
    <mergeCell ref="B6:BY6"/>
    <mergeCell ref="BP7:BY7"/>
    <mergeCell ref="B7:S7"/>
    <mergeCell ref="B9:K9"/>
    <mergeCell ref="L9:BY9"/>
    <mergeCell ref="B11:AL11"/>
    <mergeCell ref="AM11:BC11"/>
    <mergeCell ref="B10:X10"/>
  </mergeCells>
  <dataValidations count="3">
    <dataValidation type="list" allowBlank="1" showInputMessage="1" showErrorMessage="1" promptTitle="=KaR" sqref="AF69">
      <formula1>KaR</formula1>
    </dataValidation>
    <dataValidation type="list" allowBlank="1" showInputMessage="1" showErrorMessage="1" promptTitle="=KaR" sqref="AF76:BW77">
      <formula1>Záchrana</formula1>
    </dataValidation>
    <dataValidation type="list" allowBlank="1" showInputMessage="1" showErrorMessage="1" sqref="B82">
      <formula1>Skupina</formula1>
    </dataValidation>
  </dataValidations>
  <printOptions horizontalCentered="1"/>
  <pageMargins left="0.11811023622047245" right="0.11811023622047245" top="0.55118110236220474" bottom="0.19685039370078741" header="0.31496062992125984" footer="0"/>
  <pageSetup paperSize="9" scale="62"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28575</xdr:colOff>
                    <xdr:row>18</xdr:row>
                    <xdr:rowOff>9525</xdr:rowOff>
                  </from>
                  <to>
                    <xdr:col>24</xdr:col>
                    <xdr:colOff>28575</xdr:colOff>
                    <xdr:row>20</xdr:row>
                    <xdr:rowOff>9525</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28575</xdr:colOff>
                    <xdr:row>15</xdr:row>
                    <xdr:rowOff>28575</xdr:rowOff>
                  </from>
                  <to>
                    <xdr:col>21</xdr:col>
                    <xdr:colOff>114300</xdr:colOff>
                    <xdr:row>16</xdr:row>
                    <xdr:rowOff>28575</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47625</xdr:colOff>
                    <xdr:row>15</xdr:row>
                    <xdr:rowOff>0</xdr:rowOff>
                  </from>
                  <to>
                    <xdr:col>31</xdr:col>
                    <xdr:colOff>0</xdr:colOff>
                    <xdr:row>16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B1:CM102"/>
  <sheetViews>
    <sheetView view="pageBreakPreview" zoomScaleNormal="150" zoomScaleSheetLayoutView="100" workbookViewId="0"/>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77"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6.25" x14ac:dyDescent="0.4">
      <c r="B7" s="138" t="s">
        <v>149</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row>
    <row r="8" spans="2:77" ht="15" x14ac:dyDescent="0.25">
      <c r="B8" s="140" t="s">
        <v>126</v>
      </c>
      <c r="C8" s="140"/>
      <c r="D8" s="140"/>
      <c r="E8" s="140"/>
      <c r="F8" s="140"/>
      <c r="G8" s="140"/>
      <c r="H8" s="140"/>
      <c r="I8" s="140"/>
      <c r="J8" s="140"/>
      <c r="K8" s="140"/>
      <c r="L8" s="140"/>
      <c r="M8" s="140"/>
      <c r="N8" s="140"/>
      <c r="O8" s="140"/>
      <c r="P8" s="140"/>
      <c r="Q8" s="140"/>
      <c r="R8" s="140"/>
      <c r="S8" s="140"/>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139">
        <f ca="1">TODAY()</f>
        <v>44120</v>
      </c>
      <c r="BQ8" s="139"/>
      <c r="BR8" s="139"/>
      <c r="BS8" s="139"/>
      <c r="BT8" s="139"/>
      <c r="BU8" s="139"/>
      <c r="BV8" s="139"/>
      <c r="BW8" s="139"/>
      <c r="BX8" s="139"/>
      <c r="BY8" s="139"/>
    </row>
    <row r="9" spans="2:77" ht="15" x14ac:dyDescent="0.2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
      <c r="B10" s="141" t="s">
        <v>135</v>
      </c>
      <c r="C10" s="141"/>
      <c r="D10" s="141"/>
      <c r="E10" s="141"/>
      <c r="F10" s="141"/>
      <c r="G10" s="141"/>
      <c r="H10" s="141"/>
      <c r="I10" s="141"/>
      <c r="J10" s="141"/>
      <c r="K10" s="141"/>
      <c r="L10" s="142" t="s">
        <v>138</v>
      </c>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row>
    <row r="11" spans="2:77" ht="18" x14ac:dyDescent="0.2">
      <c r="B11" s="141" t="s">
        <v>136</v>
      </c>
      <c r="C11" s="141"/>
      <c r="D11" s="141"/>
      <c r="E11" s="141"/>
      <c r="F11" s="141"/>
      <c r="G11" s="141"/>
      <c r="H11" s="141"/>
      <c r="I11" s="141"/>
      <c r="J11" s="141"/>
      <c r="K11" s="141"/>
      <c r="L11" s="141"/>
      <c r="M11" s="141"/>
      <c r="N11" s="141"/>
      <c r="O11" s="141"/>
      <c r="P11" s="141"/>
      <c r="Q11" s="141"/>
      <c r="R11" s="141"/>
      <c r="S11" s="141"/>
      <c r="T11" s="141"/>
      <c r="U11" s="141"/>
      <c r="V11" s="141"/>
      <c r="W11" s="141"/>
      <c r="X11" s="141"/>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8" x14ac:dyDescent="0.2">
      <c r="B12" s="143" t="s">
        <v>128</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IF(Úvod!H20="","",Úvod!H20)</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8" x14ac:dyDescent="0.2">
      <c r="B13" s="143" t="s">
        <v>129</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IF(Úvod!H21="","",Úvod!H21)</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8" x14ac:dyDescent="0.2">
      <c r="B15" s="146" t="s">
        <v>132</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row>
    <row r="16" spans="2:77" x14ac:dyDescent="0.2">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8" x14ac:dyDescent="0.2">
      <c r="B19" s="14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CB19" s="28"/>
      <c r="CC19" s="28"/>
    </row>
    <row r="20" spans="2:91" ht="9.75" customHeight="1" x14ac:dyDescent="0.2">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row>
    <row r="24" spans="2:91" ht="12.7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25">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5" thickBot="1" x14ac:dyDescent="0.25">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row>
    <row r="27" spans="2:91" s="24" customFormat="1" ht="12.75" customHeight="1" x14ac:dyDescent="0.2">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x14ac:dyDescent="0.2">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x14ac:dyDescent="0.2">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x14ac:dyDescent="0.2">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x14ac:dyDescent="0.2">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5" thickBot="1" x14ac:dyDescent="0.25">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x14ac:dyDescent="0.25">
      <c r="B33" s="174"/>
      <c r="C33" s="175"/>
      <c r="D33" s="155" t="s">
        <v>66</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21</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 customHeight="1" x14ac:dyDescent="0.2">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284"/>
      <c r="AB34" s="285"/>
      <c r="AC34" s="285"/>
      <c r="AD34" s="286"/>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 customHeight="1" thickBot="1" x14ac:dyDescent="0.25">
      <c r="B35" s="222"/>
      <c r="C35" s="223"/>
      <c r="D35" s="236" t="s">
        <v>65</v>
      </c>
      <c r="E35" s="237"/>
      <c r="F35" s="237"/>
      <c r="G35" s="237"/>
      <c r="H35" s="237"/>
      <c r="I35" s="237"/>
      <c r="J35" s="237"/>
      <c r="K35" s="237"/>
      <c r="L35" s="237"/>
      <c r="M35" s="237"/>
      <c r="N35" s="237"/>
      <c r="O35" s="237"/>
      <c r="P35" s="237"/>
      <c r="Q35" s="237"/>
      <c r="R35" s="237"/>
      <c r="S35" s="237"/>
      <c r="T35" s="237"/>
      <c r="U35" s="237"/>
      <c r="V35" s="237"/>
      <c r="W35" s="237"/>
      <c r="X35" s="237"/>
      <c r="Y35" s="237"/>
      <c r="Z35" s="238"/>
      <c r="AA35" s="224" t="s">
        <v>64</v>
      </c>
      <c r="AB35" s="225"/>
      <c r="AC35" s="225"/>
      <c r="AD35" s="226"/>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25">
      <c r="B36" s="230"/>
      <c r="C36" s="231"/>
      <c r="D36" s="239"/>
      <c r="E36" s="240"/>
      <c r="F36" s="240"/>
      <c r="G36" s="240"/>
      <c r="H36" s="240"/>
      <c r="I36" s="240"/>
      <c r="J36" s="240"/>
      <c r="K36" s="240"/>
      <c r="L36" s="240"/>
      <c r="M36" s="240"/>
      <c r="N36" s="240"/>
      <c r="O36" s="240"/>
      <c r="P36" s="240"/>
      <c r="Q36" s="240"/>
      <c r="R36" s="240"/>
      <c r="S36" s="240"/>
      <c r="T36" s="240"/>
      <c r="U36" s="240"/>
      <c r="V36" s="240"/>
      <c r="W36" s="240"/>
      <c r="X36" s="240"/>
      <c r="Y36" s="240"/>
      <c r="Z36" s="241"/>
      <c r="AA36" s="227"/>
      <c r="AB36" s="228"/>
      <c r="AC36" s="228"/>
      <c r="AD36" s="22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9" customHeight="1" thickBot="1" x14ac:dyDescent="0.25">
      <c r="B37" s="315" t="s">
        <v>36</v>
      </c>
      <c r="C37" s="316"/>
      <c r="D37" s="297" t="s">
        <v>82</v>
      </c>
      <c r="E37" s="298"/>
      <c r="F37" s="298"/>
      <c r="G37" s="298"/>
      <c r="H37" s="298"/>
      <c r="I37" s="298"/>
      <c r="J37" s="298"/>
      <c r="K37" s="298"/>
      <c r="L37" s="298"/>
      <c r="M37" s="298"/>
      <c r="N37" s="298"/>
      <c r="O37" s="298"/>
      <c r="P37" s="298"/>
      <c r="Q37" s="298"/>
      <c r="R37" s="298"/>
      <c r="S37" s="298"/>
      <c r="T37" s="298"/>
      <c r="U37" s="298"/>
      <c r="V37" s="298"/>
      <c r="W37" s="298"/>
      <c r="X37" s="298"/>
      <c r="Y37" s="298"/>
      <c r="Z37" s="299"/>
      <c r="AA37" s="182" t="s">
        <v>37</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 customHeight="1" x14ac:dyDescent="0.2">
      <c r="B38" s="201"/>
      <c r="C38" s="202"/>
      <c r="D38" s="309" t="s">
        <v>84</v>
      </c>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209"/>
      <c r="AF38" s="210"/>
      <c r="AG38" s="211"/>
      <c r="AH38" s="211"/>
      <c r="AI38" s="211"/>
      <c r="AJ38" s="211"/>
      <c r="AK38" s="211"/>
      <c r="AL38" s="211"/>
      <c r="AM38" s="211"/>
      <c r="AN38" s="211"/>
      <c r="AO38" s="211"/>
      <c r="AP38" s="211"/>
      <c r="AQ38" s="211"/>
      <c r="AR38" s="211"/>
      <c r="AS38" s="211"/>
      <c r="AT38" s="211"/>
      <c r="AU38" s="211"/>
      <c r="AV38" s="211"/>
      <c r="AW38" s="211"/>
      <c r="AX38" s="211"/>
      <c r="AY38" s="212"/>
      <c r="AZ38" s="221"/>
      <c r="BA38" s="209"/>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220"/>
      <c r="BY38" s="3"/>
      <c r="CG38" s="25"/>
      <c r="CH38" s="25"/>
      <c r="CI38" s="25"/>
      <c r="CJ38" s="25"/>
      <c r="CK38" s="25"/>
      <c r="CL38" s="25"/>
      <c r="CM38" s="25"/>
    </row>
    <row r="39" spans="2:91" s="24" customFormat="1" ht="12" customHeight="1" thickBot="1" x14ac:dyDescent="0.25">
      <c r="B39" s="317" t="s">
        <v>85</v>
      </c>
      <c r="C39" s="318"/>
      <c r="D39" s="312" t="s">
        <v>83</v>
      </c>
      <c r="E39" s="313"/>
      <c r="F39" s="313"/>
      <c r="G39" s="313"/>
      <c r="H39" s="313"/>
      <c r="I39" s="313"/>
      <c r="J39" s="313"/>
      <c r="K39" s="313"/>
      <c r="L39" s="313"/>
      <c r="M39" s="313"/>
      <c r="N39" s="313"/>
      <c r="O39" s="313"/>
      <c r="P39" s="313"/>
      <c r="Q39" s="313"/>
      <c r="R39" s="313"/>
      <c r="S39" s="313"/>
      <c r="T39" s="313"/>
      <c r="U39" s="313"/>
      <c r="V39" s="313"/>
      <c r="W39" s="313"/>
      <c r="X39" s="313"/>
      <c r="Y39" s="313"/>
      <c r="Z39" s="314"/>
      <c r="AA39" s="224" t="s">
        <v>86</v>
      </c>
      <c r="AB39" s="225"/>
      <c r="AC39" s="225"/>
      <c r="AD39" s="226"/>
      <c r="AE39" s="209"/>
      <c r="AF39" s="213"/>
      <c r="AG39" s="214"/>
      <c r="AH39" s="214"/>
      <c r="AI39" s="214"/>
      <c r="AJ39" s="214"/>
      <c r="AK39" s="214"/>
      <c r="AL39" s="214"/>
      <c r="AM39" s="214"/>
      <c r="AN39" s="214"/>
      <c r="AO39" s="214"/>
      <c r="AP39" s="214"/>
      <c r="AQ39" s="214"/>
      <c r="AR39" s="214"/>
      <c r="AS39" s="214"/>
      <c r="AT39" s="214"/>
      <c r="AU39" s="214"/>
      <c r="AV39" s="214"/>
      <c r="AW39" s="214"/>
      <c r="AX39" s="214"/>
      <c r="AY39" s="215"/>
      <c r="AZ39" s="221"/>
      <c r="BA39" s="209"/>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220"/>
      <c r="BY39" s="3"/>
      <c r="CG39" s="25"/>
      <c r="CH39" s="25"/>
      <c r="CI39" s="25"/>
      <c r="CJ39" s="25"/>
      <c r="CK39" s="25"/>
      <c r="CL39" s="25"/>
      <c r="CM39" s="25"/>
    </row>
    <row r="40" spans="2:91" s="24" customFormat="1" ht="4.5" customHeight="1" thickBot="1" x14ac:dyDescent="0.25">
      <c r="B40" s="319"/>
      <c r="C40" s="320"/>
      <c r="D40" s="239"/>
      <c r="E40" s="240"/>
      <c r="F40" s="240"/>
      <c r="G40" s="240"/>
      <c r="H40" s="240"/>
      <c r="I40" s="240"/>
      <c r="J40" s="240"/>
      <c r="K40" s="240"/>
      <c r="L40" s="240"/>
      <c r="M40" s="240"/>
      <c r="N40" s="240"/>
      <c r="O40" s="240"/>
      <c r="P40" s="240"/>
      <c r="Q40" s="240"/>
      <c r="R40" s="240"/>
      <c r="S40" s="240"/>
      <c r="T40" s="240"/>
      <c r="U40" s="240"/>
      <c r="V40" s="240"/>
      <c r="W40" s="240"/>
      <c r="X40" s="240"/>
      <c r="Y40" s="240"/>
      <c r="Z40" s="241"/>
      <c r="AA40" s="227"/>
      <c r="AB40" s="228"/>
      <c r="AC40" s="228"/>
      <c r="AD40" s="22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x14ac:dyDescent="0.25">
      <c r="B41" s="265"/>
      <c r="C41" s="266"/>
      <c r="D41" s="275" t="s">
        <v>59</v>
      </c>
      <c r="E41" s="276"/>
      <c r="F41" s="276"/>
      <c r="G41" s="276"/>
      <c r="H41" s="276"/>
      <c r="I41" s="276"/>
      <c r="J41" s="276"/>
      <c r="K41" s="276"/>
      <c r="L41" s="276"/>
      <c r="M41" s="276"/>
      <c r="N41" s="276"/>
      <c r="O41" s="276"/>
      <c r="P41" s="276"/>
      <c r="Q41" s="276"/>
      <c r="R41" s="276"/>
      <c r="S41" s="276"/>
      <c r="T41" s="276"/>
      <c r="U41" s="276"/>
      <c r="V41" s="276"/>
      <c r="W41" s="276"/>
      <c r="X41" s="276"/>
      <c r="Y41" s="276"/>
      <c r="Z41" s="277"/>
      <c r="AA41" s="185" t="s">
        <v>23</v>
      </c>
      <c r="AB41" s="186"/>
      <c r="AC41" s="186"/>
      <c r="AD41" s="187"/>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 customHeight="1" thickBot="1" x14ac:dyDescent="0.25">
      <c r="B43" s="222"/>
      <c r="C43" s="223"/>
      <c r="D43" s="278" t="s">
        <v>60</v>
      </c>
      <c r="E43" s="279"/>
      <c r="F43" s="279"/>
      <c r="G43" s="279"/>
      <c r="H43" s="279"/>
      <c r="I43" s="279"/>
      <c r="J43" s="279"/>
      <c r="K43" s="279"/>
      <c r="L43" s="279"/>
      <c r="M43" s="279"/>
      <c r="N43" s="279"/>
      <c r="O43" s="279"/>
      <c r="P43" s="279"/>
      <c r="Q43" s="279"/>
      <c r="R43" s="279"/>
      <c r="S43" s="279"/>
      <c r="T43" s="279"/>
      <c r="U43" s="279"/>
      <c r="V43" s="279"/>
      <c r="W43" s="279"/>
      <c r="X43" s="279"/>
      <c r="Y43" s="279"/>
      <c r="Z43" s="280"/>
      <c r="AA43" s="224" t="s">
        <v>58</v>
      </c>
      <c r="AB43" s="225"/>
      <c r="AC43" s="225"/>
      <c r="AD43" s="226"/>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25">
      <c r="B44" s="230"/>
      <c r="C44" s="231"/>
      <c r="D44" s="281"/>
      <c r="E44" s="282"/>
      <c r="F44" s="282"/>
      <c r="G44" s="282"/>
      <c r="H44" s="282"/>
      <c r="I44" s="282"/>
      <c r="J44" s="282"/>
      <c r="K44" s="282"/>
      <c r="L44" s="282"/>
      <c r="M44" s="282"/>
      <c r="N44" s="282"/>
      <c r="O44" s="282"/>
      <c r="P44" s="282"/>
      <c r="Q44" s="282"/>
      <c r="R44" s="282"/>
      <c r="S44" s="282"/>
      <c r="T44" s="282"/>
      <c r="U44" s="282"/>
      <c r="V44" s="282"/>
      <c r="W44" s="282"/>
      <c r="X44" s="282"/>
      <c r="Y44" s="282"/>
      <c r="Z44" s="283"/>
      <c r="AA44" s="227"/>
      <c r="AB44" s="228"/>
      <c r="AC44" s="228"/>
      <c r="AD44" s="22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4.25"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25">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25">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75" customHeight="1" x14ac:dyDescent="0.2">
      <c r="B48" s="321"/>
      <c r="C48" s="175"/>
      <c r="D48" s="176" t="s">
        <v>34</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x14ac:dyDescent="0.2">
      <c r="B49" s="303" t="s">
        <v>3</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24" customFormat="1" x14ac:dyDescent="0.2">
      <c r="B50" s="303" t="s">
        <v>5</v>
      </c>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25"/>
      <c r="CH50" s="25"/>
      <c r="CI50" s="25"/>
      <c r="CJ50" s="25"/>
      <c r="CK50" s="25"/>
      <c r="CL50" s="25"/>
      <c r="CM50" s="25"/>
    </row>
    <row r="51" spans="2:91" s="24" customFormat="1" x14ac:dyDescent="0.2">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25"/>
      <c r="CH51" s="25"/>
      <c r="CI51" s="25"/>
      <c r="CJ51" s="25"/>
      <c r="CK51" s="25"/>
      <c r="CL51" s="25"/>
      <c r="CM51" s="25"/>
    </row>
    <row r="52" spans="2:91" s="24" customFormat="1" x14ac:dyDescent="0.2">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CG52" s="25"/>
      <c r="CH52" s="25"/>
      <c r="CI52" s="25"/>
      <c r="CJ52" s="25"/>
      <c r="CK52" s="25"/>
      <c r="CL52" s="25"/>
      <c r="CM52" s="25"/>
    </row>
    <row r="53" spans="2:91" s="24" customFormat="1" ht="13.5" thickBot="1" x14ac:dyDescent="0.25">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CG53" s="25"/>
      <c r="CH53" s="25"/>
      <c r="CI53" s="25"/>
      <c r="CJ53" s="25"/>
      <c r="CK53" s="25"/>
      <c r="CL53" s="25"/>
      <c r="CM53" s="25"/>
    </row>
    <row r="54" spans="2:91" s="24" customFormat="1" ht="4.5" customHeight="1" thickBot="1" x14ac:dyDescent="0.25">
      <c r="B54" s="174" t="s">
        <v>27</v>
      </c>
      <c r="C54" s="175"/>
      <c r="D54" s="155" t="s">
        <v>26</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25</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CG54" s="25"/>
      <c r="CH54" s="25"/>
      <c r="CI54" s="25"/>
      <c r="CJ54" s="25"/>
      <c r="CK54" s="25"/>
      <c r="CL54" s="25"/>
      <c r="CM54" s="25"/>
    </row>
    <row r="55" spans="2:91" s="24" customFormat="1" ht="12" customHeight="1" x14ac:dyDescent="0.2">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CG55" s="25"/>
      <c r="CH55" s="25"/>
      <c r="CI55" s="25"/>
      <c r="CJ55" s="25"/>
      <c r="CK55" s="25"/>
      <c r="CL55" s="25"/>
      <c r="CM55" s="25"/>
    </row>
    <row r="56" spans="2:91" s="24" customFormat="1" ht="12" customHeight="1" thickBot="1" x14ac:dyDescent="0.25">
      <c r="B56" s="267" t="s">
        <v>72</v>
      </c>
      <c r="C56" s="268"/>
      <c r="D56" s="287" t="s">
        <v>68</v>
      </c>
      <c r="E56" s="288"/>
      <c r="F56" s="288"/>
      <c r="G56" s="288"/>
      <c r="H56" s="288"/>
      <c r="I56" s="288"/>
      <c r="J56" s="288"/>
      <c r="K56" s="288"/>
      <c r="L56" s="288"/>
      <c r="M56" s="288"/>
      <c r="N56" s="288"/>
      <c r="O56" s="288"/>
      <c r="P56" s="288"/>
      <c r="Q56" s="288"/>
      <c r="R56" s="288"/>
      <c r="S56" s="288"/>
      <c r="T56" s="288"/>
      <c r="U56" s="288"/>
      <c r="V56" s="288"/>
      <c r="W56" s="288"/>
      <c r="X56" s="288"/>
      <c r="Y56" s="288"/>
      <c r="Z56" s="289"/>
      <c r="AA56" s="224" t="s">
        <v>67</v>
      </c>
      <c r="AB56" s="225"/>
      <c r="AC56" s="225"/>
      <c r="AD56" s="226"/>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CG56" s="25"/>
      <c r="CH56" s="25"/>
      <c r="CI56" s="25"/>
      <c r="CJ56" s="25"/>
      <c r="CK56" s="25"/>
      <c r="CL56" s="25"/>
      <c r="CM56" s="25"/>
    </row>
    <row r="57" spans="2:91" s="24" customFormat="1" ht="4.5" customHeight="1" thickBot="1" x14ac:dyDescent="0.25">
      <c r="B57" s="269"/>
      <c r="C57" s="270"/>
      <c r="D57" s="290"/>
      <c r="E57" s="291"/>
      <c r="F57" s="291"/>
      <c r="G57" s="291"/>
      <c r="H57" s="291"/>
      <c r="I57" s="291"/>
      <c r="J57" s="291"/>
      <c r="K57" s="291"/>
      <c r="L57" s="291"/>
      <c r="M57" s="291"/>
      <c r="N57" s="291"/>
      <c r="O57" s="291"/>
      <c r="P57" s="291"/>
      <c r="Q57" s="291"/>
      <c r="R57" s="291"/>
      <c r="S57" s="291"/>
      <c r="T57" s="291"/>
      <c r="U57" s="291"/>
      <c r="V57" s="291"/>
      <c r="W57" s="291"/>
      <c r="X57" s="291"/>
      <c r="Y57" s="291"/>
      <c r="Z57" s="292"/>
      <c r="AA57" s="227"/>
      <c r="AB57" s="228"/>
      <c r="AC57" s="228"/>
      <c r="AD57" s="22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CG57" s="25"/>
      <c r="CH57" s="25"/>
      <c r="CI57" s="25"/>
      <c r="CJ57" s="25"/>
      <c r="CK57" s="25"/>
      <c r="CL57" s="25"/>
      <c r="CM57" s="25"/>
    </row>
    <row r="58" spans="2:91" s="24" customFormat="1" ht="4.5" customHeight="1" thickBot="1" x14ac:dyDescent="0.25">
      <c r="B58" s="174" t="s">
        <v>29</v>
      </c>
      <c r="C58" s="175"/>
      <c r="D58" s="155" t="s">
        <v>28</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30</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CG58" s="25"/>
      <c r="CH58" s="25"/>
      <c r="CI58" s="25"/>
      <c r="CJ58" s="25"/>
      <c r="CK58" s="25"/>
      <c r="CL58" s="25"/>
      <c r="CM58" s="25"/>
    </row>
    <row r="59" spans="2:91" s="24" customFormat="1" ht="12" customHeight="1" x14ac:dyDescent="0.2">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CG59" s="25"/>
      <c r="CH59" s="25"/>
      <c r="CI59" s="25"/>
      <c r="CJ59" s="25"/>
      <c r="CK59" s="25"/>
      <c r="CL59" s="25"/>
      <c r="CM59" s="25"/>
    </row>
    <row r="60" spans="2:91" s="24" customFormat="1" ht="12" customHeight="1" thickBot="1" x14ac:dyDescent="0.25">
      <c r="B60" s="267" t="s">
        <v>69</v>
      </c>
      <c r="C60" s="268"/>
      <c r="D60" s="287" t="s">
        <v>70</v>
      </c>
      <c r="E60" s="288"/>
      <c r="F60" s="288"/>
      <c r="G60" s="288"/>
      <c r="H60" s="288"/>
      <c r="I60" s="288"/>
      <c r="J60" s="288"/>
      <c r="K60" s="288"/>
      <c r="L60" s="288"/>
      <c r="M60" s="288"/>
      <c r="N60" s="288"/>
      <c r="O60" s="288"/>
      <c r="P60" s="288"/>
      <c r="Q60" s="288"/>
      <c r="R60" s="288"/>
      <c r="S60" s="288"/>
      <c r="T60" s="288"/>
      <c r="U60" s="288"/>
      <c r="V60" s="288"/>
      <c r="W60" s="288"/>
      <c r="X60" s="288"/>
      <c r="Y60" s="288"/>
      <c r="Z60" s="289"/>
      <c r="AA60" s="224" t="s">
        <v>71</v>
      </c>
      <c r="AB60" s="225"/>
      <c r="AC60" s="225"/>
      <c r="AD60" s="226"/>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CG60" s="25"/>
      <c r="CH60" s="25"/>
      <c r="CI60" s="25"/>
      <c r="CJ60" s="25"/>
      <c r="CK60" s="25"/>
      <c r="CL60" s="25"/>
      <c r="CM60" s="25"/>
    </row>
    <row r="61" spans="2:91" s="24" customFormat="1" ht="4.5" customHeight="1" thickBot="1" x14ac:dyDescent="0.25">
      <c r="B61" s="269"/>
      <c r="C61" s="270"/>
      <c r="D61" s="290"/>
      <c r="E61" s="291"/>
      <c r="F61" s="291"/>
      <c r="G61" s="291"/>
      <c r="H61" s="291"/>
      <c r="I61" s="291"/>
      <c r="J61" s="291"/>
      <c r="K61" s="291"/>
      <c r="L61" s="291"/>
      <c r="M61" s="291"/>
      <c r="N61" s="291"/>
      <c r="O61" s="291"/>
      <c r="P61" s="291"/>
      <c r="Q61" s="291"/>
      <c r="R61" s="291"/>
      <c r="S61" s="291"/>
      <c r="T61" s="291"/>
      <c r="U61" s="291"/>
      <c r="V61" s="291"/>
      <c r="W61" s="291"/>
      <c r="X61" s="291"/>
      <c r="Y61" s="291"/>
      <c r="Z61" s="292"/>
      <c r="AA61" s="227"/>
      <c r="AB61" s="228"/>
      <c r="AC61" s="228"/>
      <c r="AD61" s="22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CG61" s="25"/>
      <c r="CH61" s="25"/>
      <c r="CI61" s="25"/>
      <c r="CJ61" s="25"/>
      <c r="CK61" s="25"/>
      <c r="CL61" s="25"/>
      <c r="CM61" s="25"/>
    </row>
    <row r="62" spans="2:91" s="24" customFormat="1" ht="4.5" customHeight="1" thickBot="1" x14ac:dyDescent="0.25">
      <c r="B62" s="174" t="s">
        <v>74</v>
      </c>
      <c r="C62" s="175"/>
      <c r="D62" s="162" t="s">
        <v>76</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20</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s="24" customFormat="1" ht="12" customHeight="1" x14ac:dyDescent="0.2">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c r="CG63" s="25"/>
      <c r="CH63" s="25"/>
      <c r="CI63" s="25"/>
      <c r="CJ63" s="25"/>
      <c r="CK63" s="25"/>
      <c r="CL63" s="25"/>
      <c r="CM63" s="25"/>
    </row>
    <row r="64" spans="2:91" s="24" customFormat="1" ht="12" customHeight="1" thickBot="1" x14ac:dyDescent="0.25">
      <c r="B64" s="267" t="s">
        <v>75</v>
      </c>
      <c r="C64" s="268"/>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224" t="s">
        <v>73</v>
      </c>
      <c r="AB64" s="225"/>
      <c r="AC64" s="225"/>
      <c r="AD64" s="226"/>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c r="CG64" s="25"/>
      <c r="CH64" s="25"/>
      <c r="CI64" s="25"/>
      <c r="CJ64" s="25"/>
      <c r="CK64" s="25"/>
      <c r="CL64" s="25"/>
      <c r="CM64" s="25"/>
    </row>
    <row r="65" spans="2:91" s="24" customFormat="1" ht="4.5" customHeight="1" thickBot="1" x14ac:dyDescent="0.25">
      <c r="B65" s="269"/>
      <c r="C65" s="270"/>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227"/>
      <c r="AB65" s="228"/>
      <c r="AC65" s="228"/>
      <c r="AD65" s="22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c r="CG65" s="25"/>
      <c r="CH65" s="25"/>
      <c r="CI65" s="25"/>
      <c r="CJ65" s="25"/>
      <c r="CK65" s="25"/>
      <c r="CL65" s="25"/>
      <c r="CM65" s="25"/>
    </row>
    <row r="66" spans="2:91" s="35" customFormat="1" ht="14.2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25">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25">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59"/>
      <c r="CA68" s="59"/>
      <c r="CG68" s="25"/>
      <c r="CH68" s="25"/>
      <c r="CI68" s="25"/>
      <c r="CJ68" s="25"/>
      <c r="CK68" s="25"/>
      <c r="CL68" s="25"/>
      <c r="CM68" s="25"/>
    </row>
    <row r="69" spans="2:91" s="24" customFormat="1" ht="60" customHeight="1" thickBot="1" x14ac:dyDescent="0.25">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36"/>
      <c r="CA69" s="36"/>
      <c r="CG69" s="25"/>
      <c r="CH69" s="25"/>
      <c r="CI69" s="25"/>
      <c r="CJ69" s="25"/>
      <c r="CK69" s="25"/>
      <c r="CL69" s="25"/>
      <c r="CM69" s="25"/>
    </row>
    <row r="70" spans="2:91" s="24" customFormat="1" ht="9.9499999999999993" customHeight="1" x14ac:dyDescent="0.2">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60"/>
      <c r="CA70" s="36"/>
      <c r="CG70" s="25"/>
      <c r="CH70" s="25"/>
      <c r="CI70" s="25"/>
      <c r="CJ70" s="25"/>
      <c r="CK70" s="25"/>
      <c r="CL70" s="25"/>
      <c r="CM70" s="25"/>
    </row>
    <row r="71" spans="2:91" s="24" customFormat="1" ht="9.9499999999999993" customHeight="1" thickBot="1" x14ac:dyDescent="0.25">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60"/>
      <c r="CA71" s="36"/>
      <c r="CG71" s="25"/>
      <c r="CH71" s="25"/>
      <c r="CI71" s="25"/>
      <c r="CJ71" s="25"/>
      <c r="CK71" s="25"/>
      <c r="CL71" s="25"/>
      <c r="CM71" s="25"/>
    </row>
    <row r="72" spans="2:91" s="24" customFormat="1" ht="60" customHeight="1" thickBot="1" x14ac:dyDescent="0.25">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36"/>
      <c r="CA72" s="36"/>
      <c r="CG72" s="25"/>
      <c r="CH72" s="25"/>
      <c r="CI72" s="25"/>
      <c r="CJ72" s="25"/>
      <c r="CK72" s="25"/>
      <c r="CL72" s="25"/>
      <c r="CM72" s="25"/>
    </row>
    <row r="73" spans="2:91" s="35"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5" thickBot="1" x14ac:dyDescent="0.25">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25">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Z75" s="62"/>
      <c r="CA75" s="62"/>
      <c r="CG75" s="3"/>
      <c r="CH75" s="3"/>
      <c r="CI75" s="3"/>
      <c r="CJ75" s="3"/>
      <c r="CK75" s="3"/>
      <c r="CL75" s="3"/>
      <c r="CM75" s="3"/>
    </row>
    <row r="76" spans="2:91" s="35" customFormat="1" ht="17.25" customHeight="1" thickBot="1" x14ac:dyDescent="0.25">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Z76" s="62"/>
      <c r="CA76" s="62"/>
      <c r="CG76" s="3"/>
      <c r="CH76" s="3"/>
      <c r="CI76" s="3"/>
      <c r="CJ76" s="3"/>
      <c r="CK76" s="3"/>
      <c r="CL76" s="3"/>
      <c r="CM76" s="3"/>
    </row>
    <row r="77" spans="2:91" s="35" customFormat="1" ht="15" customHeight="1" x14ac:dyDescent="0.2">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Z77" s="62"/>
      <c r="CA77" s="62"/>
      <c r="CG77" s="3"/>
      <c r="CH77" s="3"/>
      <c r="CI77" s="3"/>
      <c r="CJ77" s="3"/>
      <c r="CK77" s="3"/>
      <c r="CL77" s="3"/>
      <c r="CM77" s="3"/>
    </row>
    <row r="78" spans="2:91" s="24" customFormat="1" ht="9.9499999999999993" customHeight="1" thickBot="1" x14ac:dyDescent="0.25">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CG78" s="25"/>
      <c r="CH78" s="25"/>
      <c r="CI78" s="25"/>
      <c r="CJ78" s="25"/>
      <c r="CK78" s="25"/>
      <c r="CL78" s="25"/>
      <c r="CM78" s="25"/>
    </row>
    <row r="79" spans="2:91" ht="9.9499999999999993" customHeight="1" thickBot="1" x14ac:dyDescent="0.25">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row>
    <row r="80" spans="2:91" ht="9.9499999999999993" customHeight="1" x14ac:dyDescent="0.2">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499999999999993" customHeight="1" thickBot="1" x14ac:dyDescent="0.25">
      <c r="B81" s="147" t="s">
        <v>93</v>
      </c>
      <c r="C81" s="147"/>
      <c r="D81" s="147"/>
      <c r="E81" s="147"/>
      <c r="F81" s="147"/>
      <c r="G81" s="147"/>
      <c r="H81" s="147"/>
      <c r="I81" s="147"/>
      <c r="J81" s="147"/>
      <c r="K81" s="147"/>
      <c r="L81" s="147"/>
      <c r="M81" s="147"/>
      <c r="N81" s="147"/>
      <c r="O81" s="147"/>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5" thickBot="1" x14ac:dyDescent="0.25">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50"/>
      <c r="BY82" s="3"/>
    </row>
    <row r="83" spans="2:91" ht="13.5" thickBot="1" x14ac:dyDescent="0.25">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3"/>
      <c r="BY83" s="3"/>
    </row>
    <row r="84" spans="2:91" ht="9.9499999999999993" hidden="1" customHeight="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499999999999993" hidden="1" customHeight="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499999999999993" customHeight="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48"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49"/>
      <c r="AF89" s="249"/>
      <c r="AG89" s="249"/>
      <c r="AH89" s="249"/>
      <c r="AI89" s="249"/>
      <c r="AJ89" s="249"/>
      <c r="AK89" s="249"/>
      <c r="AL89" s="249"/>
      <c r="AM89" s="249"/>
      <c r="AN89" s="249"/>
      <c r="AO89" s="249"/>
      <c r="AP89" s="249"/>
      <c r="AQ89" s="249"/>
      <c r="AR89" s="249"/>
      <c r="AS89" s="249"/>
      <c r="AT89" s="249"/>
      <c r="AU89" s="249"/>
      <c r="AV89" s="249"/>
      <c r="AW89" s="250"/>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25">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51"/>
      <c r="AE90" s="252"/>
      <c r="AF90" s="252"/>
      <c r="AG90" s="252"/>
      <c r="AH90" s="252"/>
      <c r="AI90" s="252"/>
      <c r="AJ90" s="252"/>
      <c r="AK90" s="252"/>
      <c r="AL90" s="252"/>
      <c r="AM90" s="252"/>
      <c r="AN90" s="252"/>
      <c r="AO90" s="252"/>
      <c r="AP90" s="252"/>
      <c r="AQ90" s="252"/>
      <c r="AR90" s="252"/>
      <c r="AS90" s="252"/>
      <c r="AT90" s="252"/>
      <c r="AU90" s="252"/>
      <c r="AV90" s="252"/>
      <c r="AW90" s="253"/>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5" thickTop="1" x14ac:dyDescent="0.2">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IF(AND(CC17=TRUE,CB17=1),2,IF(AND(AF34&gt;0,AF38&gt;0),2,IF(AF34&lt;0,1,IF(ABS(AF38)&gt;0.5*(AF34+ABS(AF38)),1,2))))</f>
        <v>2</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242">
        <f>IF(CB17=1,2,IF(AND(IF(AF34&lt;=0,8,AF42/AF34)&gt;7.5,IF(BB34&lt;=0,8,BB42/BB34)&gt;7.5,IF(AF59&lt;=0,1,(AF55+AF59+AF63)/AF59)&lt;1,IF(BB59&lt;=0,1,(BB55+BB59+BB63)/BB59)&lt;1),1,2))</f>
        <v>2</v>
      </c>
      <c r="BC92" s="243"/>
      <c r="BD92" s="243"/>
      <c r="BE92" s="243"/>
      <c r="BF92" s="243"/>
      <c r="BG92" s="243"/>
      <c r="BH92" s="243"/>
      <c r="BI92" s="243"/>
      <c r="BJ92" s="243"/>
      <c r="BK92" s="243"/>
      <c r="BL92" s="243"/>
      <c r="BM92" s="243"/>
      <c r="BN92" s="243"/>
      <c r="BO92" s="243"/>
      <c r="BP92" s="243"/>
      <c r="BQ92" s="243"/>
      <c r="BR92" s="243"/>
      <c r="BS92" s="243"/>
      <c r="BT92" s="243"/>
      <c r="BU92" s="244"/>
      <c r="BV92" s="47"/>
      <c r="BW92" s="47"/>
      <c r="BX92" s="47"/>
    </row>
    <row r="93" spans="2:91" s="48" customFormat="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47"/>
      <c r="BA93" s="47"/>
      <c r="BB93" s="245"/>
      <c r="BC93" s="246"/>
      <c r="BD93" s="246"/>
      <c r="BE93" s="246"/>
      <c r="BF93" s="246"/>
      <c r="BG93" s="246"/>
      <c r="BH93" s="246"/>
      <c r="BI93" s="246"/>
      <c r="BJ93" s="246"/>
      <c r="BK93" s="246"/>
      <c r="BL93" s="246"/>
      <c r="BM93" s="246"/>
      <c r="BN93" s="246"/>
      <c r="BO93" s="246"/>
      <c r="BP93" s="246"/>
      <c r="BQ93" s="246"/>
      <c r="BR93" s="246"/>
      <c r="BS93" s="246"/>
      <c r="BT93" s="246"/>
      <c r="BU93" s="247"/>
      <c r="BV93" s="47"/>
      <c r="BW93" s="47"/>
      <c r="BX93" s="47"/>
      <c r="BZ93" s="24"/>
      <c r="CA93" s="24"/>
      <c r="CB93" s="24"/>
      <c r="CC93" s="24"/>
      <c r="CD93" s="24"/>
      <c r="CE93" s="24"/>
      <c r="CF93" s="24"/>
      <c r="CG93" s="25"/>
      <c r="CH93" s="25"/>
      <c r="CI93" s="25"/>
      <c r="CJ93" s="25"/>
      <c r="CK93" s="25"/>
      <c r="CL93" s="25"/>
      <c r="CM93" s="25"/>
    </row>
    <row r="94" spans="2:91" s="48" customFormat="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AF34+IF(AF38&lt;0,ABS(AF38),0)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42">
        <f>IF(AF38&lt;0,ABS(AF38),0)</f>
        <v>0</v>
      </c>
      <c r="AG96" s="243"/>
      <c r="AH96" s="243"/>
      <c r="AI96" s="243"/>
      <c r="AJ96" s="243"/>
      <c r="AK96" s="243"/>
      <c r="AL96" s="243"/>
      <c r="AM96" s="243"/>
      <c r="AN96" s="243"/>
      <c r="AO96" s="243"/>
      <c r="AP96" s="243"/>
      <c r="AQ96" s="243"/>
      <c r="AR96" s="243"/>
      <c r="AS96" s="243"/>
      <c r="AT96" s="243"/>
      <c r="AU96" s="243"/>
      <c r="AV96" s="243"/>
      <c r="AW96" s="243"/>
      <c r="AX96" s="243"/>
      <c r="AY96" s="244"/>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5" hidden="1" thickBot="1" x14ac:dyDescent="0.25">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45"/>
      <c r="AG97" s="246"/>
      <c r="AH97" s="246"/>
      <c r="AI97" s="246"/>
      <c r="AJ97" s="246"/>
      <c r="AK97" s="246"/>
      <c r="AL97" s="246"/>
      <c r="AM97" s="246"/>
      <c r="AN97" s="246"/>
      <c r="AO97" s="246"/>
      <c r="AP97" s="246"/>
      <c r="AQ97" s="246"/>
      <c r="AR97" s="246"/>
      <c r="AS97" s="246"/>
      <c r="AT97" s="246"/>
      <c r="AU97" s="246"/>
      <c r="AV97" s="246"/>
      <c r="AW97" s="246"/>
      <c r="AX97" s="246"/>
      <c r="AY97" s="247"/>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
      <c r="B99" s="293" t="s">
        <v>81</v>
      </c>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5" t="s">
        <v>79</v>
      </c>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295"/>
      <c r="BX99" s="295"/>
      <c r="BY99" s="295"/>
      <c r="BZ99" s="24"/>
      <c r="CA99" s="24"/>
      <c r="CB99" s="24"/>
      <c r="CC99" s="24"/>
      <c r="CD99" s="24"/>
      <c r="CE99" s="24"/>
      <c r="CF99" s="24"/>
      <c r="CG99" s="25"/>
      <c r="CH99" s="25"/>
      <c r="CI99" s="25"/>
      <c r="CJ99" s="25"/>
      <c r="CK99" s="25"/>
      <c r="CL99" s="25"/>
      <c r="CM99" s="25"/>
    </row>
    <row r="100" spans="2:91" s="48" customFormat="1" ht="20.25" customHeight="1" x14ac:dyDescent="0.2">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5"/>
      <c r="AO100" s="295"/>
      <c r="AP100" s="295"/>
      <c r="AQ100" s="295"/>
      <c r="AR100" s="295"/>
      <c r="AS100" s="295"/>
      <c r="AT100" s="295"/>
      <c r="AU100" s="295"/>
      <c r="AV100" s="295"/>
      <c r="AW100" s="295"/>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5"/>
      <c r="BV100" s="295"/>
      <c r="BW100" s="295"/>
      <c r="BX100" s="295"/>
      <c r="BY100" s="295"/>
      <c r="BZ100" s="24"/>
      <c r="CA100" s="24"/>
      <c r="CB100" s="24"/>
      <c r="CC100" s="24"/>
      <c r="CD100" s="24"/>
      <c r="CE100" s="24"/>
      <c r="CF100" s="24"/>
      <c r="CG100" s="25"/>
      <c r="CH100" s="25"/>
      <c r="CI100" s="25"/>
      <c r="CJ100" s="25"/>
      <c r="CK100" s="25"/>
      <c r="CL100" s="25"/>
      <c r="CM100" s="25"/>
    </row>
    <row r="101" spans="2:91" s="48" customFormat="1" ht="20.25" customHeight="1" x14ac:dyDescent="0.2">
      <c r="B101" s="294" t="s">
        <v>80</v>
      </c>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6" t="s">
        <v>78</v>
      </c>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4"/>
      <c r="CA101" s="24"/>
      <c r="CB101" s="24"/>
      <c r="CC101" s="24"/>
      <c r="CD101" s="24"/>
      <c r="CE101" s="24"/>
      <c r="CF101" s="24"/>
      <c r="CG101" s="25"/>
      <c r="CH101" s="25"/>
      <c r="CI101" s="25"/>
      <c r="CJ101" s="25"/>
      <c r="CK101" s="25"/>
      <c r="CL101" s="25"/>
      <c r="CM101" s="25"/>
    </row>
    <row r="102" spans="2:91" s="48" customFormat="1" ht="20.25" customHeight="1" x14ac:dyDescent="0.2">
      <c r="B102" s="294"/>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6"/>
      <c r="AO102" s="296"/>
      <c r="AP102" s="296"/>
      <c r="AQ102" s="296"/>
      <c r="AR102" s="296"/>
      <c r="AS102" s="296"/>
      <c r="AT102" s="296"/>
      <c r="AU102" s="296"/>
      <c r="AV102" s="296"/>
      <c r="AW102" s="296"/>
      <c r="AX102" s="296"/>
      <c r="AY102" s="296"/>
      <c r="AZ102" s="296"/>
      <c r="BA102" s="296"/>
      <c r="BB102" s="296"/>
      <c r="BC102" s="296"/>
      <c r="BD102" s="296"/>
      <c r="BE102" s="296"/>
      <c r="BF102" s="296"/>
      <c r="BG102" s="296"/>
      <c r="BH102" s="296"/>
      <c r="BI102" s="296"/>
      <c r="BJ102" s="296"/>
      <c r="BK102" s="296"/>
      <c r="BL102" s="296"/>
      <c r="BM102" s="296"/>
      <c r="BN102" s="296"/>
      <c r="BO102" s="296"/>
      <c r="BP102" s="296"/>
      <c r="BQ102" s="296"/>
      <c r="BR102" s="296"/>
      <c r="BS102" s="296"/>
      <c r="BT102" s="296"/>
      <c r="BU102" s="296"/>
      <c r="BV102" s="296"/>
      <c r="BW102" s="296"/>
      <c r="BX102" s="296"/>
      <c r="BY102" s="296"/>
      <c r="BZ102" s="24"/>
      <c r="CA102" s="24"/>
      <c r="CB102" s="24"/>
      <c r="CC102" s="24"/>
      <c r="CD102" s="24"/>
      <c r="CE102" s="24"/>
      <c r="CF102" s="24"/>
      <c r="CG102" s="25"/>
      <c r="CH102" s="25"/>
      <c r="CI102" s="25"/>
      <c r="CJ102" s="25"/>
      <c r="CK102" s="25"/>
      <c r="CL102" s="25"/>
      <c r="CM102" s="25"/>
    </row>
  </sheetData>
  <sheetProtection algorithmName="SHA-512" hashValue="7XdsqMdC3xS07DWBN0MOWcD56G9j1CH2pLkqz2zdcYuA5e+wEDnzHNyewvgzK3j0hcbdbVNHyn3Iemr5i+imoA==" saltValue="DPQY1FqEnSWKBoxUoGoufQ==" spinCount="100000" sheet="1" scenarios="1"/>
  <mergeCells count="172">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B49:C49"/>
    <mergeCell ref="AA49:AD49"/>
    <mergeCell ref="B50:C50"/>
    <mergeCell ref="AA50:AD50"/>
    <mergeCell ref="B51:C53"/>
    <mergeCell ref="D51:Z53"/>
    <mergeCell ref="AA51:AD53"/>
    <mergeCell ref="AE52:AZ53"/>
    <mergeCell ref="BA52:BX53"/>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A79:BV79"/>
    <mergeCell ref="B68:BX68"/>
    <mergeCell ref="BA69:BX69"/>
    <mergeCell ref="B69:AD72"/>
    <mergeCell ref="AE69:AZ69"/>
    <mergeCell ref="BA59:BA60"/>
    <mergeCell ref="BB59:BW60"/>
    <mergeCell ref="BX59:BX60"/>
    <mergeCell ref="AE61:AZ61"/>
    <mergeCell ref="BA61:BX61"/>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s>
  <dataValidations count="3">
    <dataValidation type="list" allowBlank="1" showInputMessage="1" showErrorMessage="1" promptTitle="=KaR" sqref="BZ70:BZ71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28575</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28575</xdr:colOff>
                    <xdr:row>19</xdr:row>
                    <xdr:rowOff>9525</xdr:rowOff>
                  </from>
                  <to>
                    <xdr:col>24</xdr:col>
                    <xdr:colOff>28575</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4"/>
  <dimension ref="A1:CF643"/>
  <sheetViews>
    <sheetView view="pageBreakPreview" zoomScaleNormal="100" zoomScaleSheetLayoutView="100" workbookViewId="0"/>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x14ac:dyDescent="0.25">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44120</v>
      </c>
      <c r="BR8" s="322"/>
      <c r="BS8" s="322"/>
      <c r="BT8" s="322"/>
      <c r="BU8" s="322"/>
      <c r="BV8" s="322"/>
      <c r="BW8" s="322"/>
      <c r="BX8" s="322"/>
      <c r="BY8" s="322"/>
      <c r="BZ8" s="322"/>
      <c r="CA8" s="322"/>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x14ac:dyDescent="0.2">
      <c r="A12" s="339"/>
      <c r="B12" s="340"/>
      <c r="C12" s="141" t="s">
        <v>135</v>
      </c>
      <c r="D12" s="141"/>
      <c r="E12" s="141"/>
      <c r="F12" s="141"/>
      <c r="G12" s="141"/>
      <c r="H12" s="141"/>
      <c r="I12" s="141"/>
      <c r="J12" s="141"/>
      <c r="K12" s="141"/>
      <c r="L12" s="141"/>
      <c r="M12" s="142" t="s">
        <v>137</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2"/>
      <c r="CB12" s="2"/>
      <c r="CC12" s="35"/>
    </row>
    <row r="13" spans="1:84" ht="18" x14ac:dyDescent="0.2">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8" x14ac:dyDescent="0.2">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499999999999993" customHeight="1" x14ac:dyDescent="0.2">
      <c r="A16" s="339"/>
      <c r="B16" s="34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499999999999993" customHeight="1" x14ac:dyDescent="0.2">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
      <c r="A20" s="339"/>
      <c r="B20" s="340"/>
      <c r="C20" s="161" t="s">
        <v>35</v>
      </c>
      <c r="D20" s="161"/>
      <c r="E20" s="161"/>
      <c r="F20" s="161"/>
      <c r="G20" s="161"/>
      <c r="H20" s="161"/>
      <c r="I20" s="161"/>
      <c r="J20" s="161"/>
      <c r="K20" s="161"/>
      <c r="L20" s="161"/>
      <c r="M20" s="161"/>
      <c r="N20" s="161"/>
      <c r="O20" s="161"/>
      <c r="P20" s="161"/>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
      <c r="A21" s="339"/>
      <c r="B21" s="34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x14ac:dyDescent="0.2">
      <c r="A23" s="339"/>
      <c r="B23" s="340"/>
      <c r="C23" s="161" t="s">
        <v>57</v>
      </c>
      <c r="D23" s="161"/>
      <c r="E23" s="161"/>
      <c r="F23" s="161"/>
      <c r="G23" s="161"/>
      <c r="H23" s="161"/>
      <c r="I23" s="161"/>
      <c r="J23" s="161"/>
      <c r="K23" s="161"/>
      <c r="L23" s="161"/>
      <c r="M23" s="161"/>
      <c r="N23" s="161"/>
      <c r="O23" s="161"/>
      <c r="P23" s="161"/>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499999999999993" customHeight="1" x14ac:dyDescent="0.2">
      <c r="A24" s="69"/>
      <c r="B24" s="69"/>
      <c r="C24" s="271"/>
      <c r="D24" s="271"/>
      <c r="E24" s="271"/>
      <c r="F24" s="271"/>
      <c r="G24" s="271"/>
      <c r="H24" s="271"/>
      <c r="I24" s="271"/>
      <c r="J24" s="271"/>
      <c r="K24" s="271"/>
      <c r="L24" s="271"/>
      <c r="M24" s="271"/>
      <c r="N24" s="271"/>
      <c r="O24" s="271"/>
      <c r="P24" s="27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
      <c r="A25" s="343"/>
      <c r="B25" s="344"/>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
      <c r="A26" s="44"/>
      <c r="B26" s="44"/>
      <c r="C26" s="146" t="s">
        <v>134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x14ac:dyDescent="0.2">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25">
      <c r="A28" s="44"/>
      <c r="B28" s="44"/>
      <c r="C28" s="147" t="s">
        <v>89</v>
      </c>
      <c r="D28" s="147"/>
      <c r="E28" s="147"/>
      <c r="F28" s="147"/>
      <c r="G28" s="147"/>
      <c r="H28" s="147"/>
      <c r="I28" s="147"/>
      <c r="J28" s="147"/>
      <c r="K28" s="147"/>
      <c r="L28" s="147"/>
      <c r="M28" s="147"/>
      <c r="N28" s="147"/>
      <c r="O28" s="147"/>
      <c r="P28" s="147"/>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25">
      <c r="A29" s="44"/>
      <c r="B29" s="44"/>
      <c r="C29" s="148" t="s">
        <v>42</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9.9499999999999993" customHeight="1" x14ac:dyDescent="0.2">
      <c r="A30" s="339"/>
      <c r="B30" s="340"/>
      <c r="C30" s="333" t="s">
        <v>44</v>
      </c>
      <c r="D30" s="334"/>
      <c r="E30" s="334"/>
      <c r="F30" s="334"/>
      <c r="G30" s="334"/>
      <c r="H30" s="334"/>
      <c r="I30" s="334"/>
      <c r="J30" s="334"/>
      <c r="K30" s="334"/>
      <c r="L30" s="334"/>
      <c r="M30" s="334"/>
      <c r="N30" s="334"/>
      <c r="O30" s="334"/>
      <c r="P30" s="334"/>
      <c r="Q30" s="334"/>
      <c r="R30" s="334"/>
      <c r="S30" s="334"/>
      <c r="T30" s="334"/>
      <c r="U30" s="334"/>
      <c r="V30" s="334"/>
      <c r="W30" s="334"/>
      <c r="X30" s="334"/>
      <c r="Y30" s="334"/>
      <c r="Z30" s="337"/>
      <c r="AA30" s="324" t="s">
        <v>15</v>
      </c>
      <c r="AB30" s="325"/>
      <c r="AC30" s="325"/>
      <c r="AD30" s="326"/>
      <c r="AE30" s="182" t="s">
        <v>16</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x14ac:dyDescent="0.2">
      <c r="A31" s="341"/>
      <c r="B31" s="342"/>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x14ac:dyDescent="0.2">
      <c r="A32" s="341"/>
      <c r="B32" s="342"/>
      <c r="C32" s="338"/>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327"/>
      <c r="AB32" s="328"/>
      <c r="AC32" s="328"/>
      <c r="AD32" s="329"/>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8.4499999999999993" customHeight="1" x14ac:dyDescent="0.2">
      <c r="A33" s="339"/>
      <c r="B33" s="340"/>
      <c r="C33" s="338" t="s">
        <v>7</v>
      </c>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t="s">
        <v>8</v>
      </c>
      <c r="AB33" s="186"/>
      <c r="AC33" s="186"/>
      <c r="AD33" s="187"/>
      <c r="AE33" s="185"/>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91"/>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3"/>
      <c r="CC33" s="35"/>
    </row>
    <row r="34" spans="1:81" ht="9.9499999999999993" customHeight="1" x14ac:dyDescent="0.2">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t="s">
        <v>10</v>
      </c>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t="s">
        <v>33</v>
      </c>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9.9499999999999993" customHeight="1" x14ac:dyDescent="0.2">
      <c r="A35" s="343"/>
      <c r="B35" s="344"/>
      <c r="C35" s="338"/>
      <c r="D35" s="234"/>
      <c r="E35" s="234"/>
      <c r="F35" s="234"/>
      <c r="G35" s="234"/>
      <c r="H35" s="234"/>
      <c r="I35" s="234"/>
      <c r="J35" s="234"/>
      <c r="K35" s="234"/>
      <c r="L35" s="234"/>
      <c r="M35" s="234"/>
      <c r="N35" s="234"/>
      <c r="O35" s="234"/>
      <c r="P35" s="234"/>
      <c r="Q35" s="234"/>
      <c r="R35" s="234"/>
      <c r="S35" s="234"/>
      <c r="T35" s="234"/>
      <c r="U35" s="234"/>
      <c r="V35" s="234"/>
      <c r="W35" s="234"/>
      <c r="X35" s="234"/>
      <c r="Y35" s="234"/>
      <c r="Z35" s="235"/>
      <c r="AA35" s="185"/>
      <c r="AB35" s="186"/>
      <c r="AC35" s="186"/>
      <c r="AD35" s="187"/>
      <c r="AE35" s="185"/>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7"/>
      <c r="BD35" s="185"/>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232"/>
      <c r="CC35" s="3"/>
    </row>
    <row r="36" spans="1:81" ht="4.5" customHeight="1" thickBot="1" x14ac:dyDescent="0.25">
      <c r="A36" s="343"/>
      <c r="B36" s="343"/>
      <c r="C36" s="369"/>
      <c r="D36" s="370"/>
      <c r="E36" s="370"/>
      <c r="F36" s="370"/>
      <c r="G36" s="370"/>
      <c r="H36" s="370"/>
      <c r="I36" s="370"/>
      <c r="J36" s="370"/>
      <c r="K36" s="370"/>
      <c r="L36" s="370"/>
      <c r="M36" s="370"/>
      <c r="N36" s="370"/>
      <c r="O36" s="370"/>
      <c r="P36" s="370"/>
      <c r="Q36" s="370"/>
      <c r="R36" s="370"/>
      <c r="S36" s="370"/>
      <c r="T36" s="370"/>
      <c r="U36" s="370"/>
      <c r="V36" s="370"/>
      <c r="W36" s="370"/>
      <c r="X36" s="370"/>
      <c r="Y36" s="370"/>
      <c r="Z36" s="371"/>
      <c r="AA36" s="345" t="s">
        <v>40</v>
      </c>
      <c r="AB36" s="346"/>
      <c r="AC36" s="346"/>
      <c r="AD36" s="347"/>
      <c r="AE36" s="330"/>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0"/>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2"/>
      <c r="CC36" s="3"/>
    </row>
    <row r="37" spans="1:81" ht="9.9499999999999993" customHeight="1" x14ac:dyDescent="0.2">
      <c r="A37" s="339"/>
      <c r="B37" s="339"/>
      <c r="C37" s="255" t="s">
        <v>41</v>
      </c>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59"/>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1"/>
      <c r="BC37" s="221"/>
      <c r="BD37" s="209"/>
      <c r="BE37" s="259"/>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1"/>
      <c r="CB37" s="354"/>
      <c r="CC37" s="35"/>
    </row>
    <row r="38" spans="1:81" ht="9.9499999999999993" customHeight="1" thickBot="1" x14ac:dyDescent="0.25">
      <c r="A38" s="69"/>
      <c r="B38" s="69"/>
      <c r="C38" s="255"/>
      <c r="D38" s="159"/>
      <c r="E38" s="159"/>
      <c r="F38" s="159"/>
      <c r="G38" s="159"/>
      <c r="H38" s="159"/>
      <c r="I38" s="159"/>
      <c r="J38" s="159"/>
      <c r="K38" s="159"/>
      <c r="L38" s="159"/>
      <c r="M38" s="159"/>
      <c r="N38" s="159"/>
      <c r="O38" s="159"/>
      <c r="P38" s="159"/>
      <c r="Q38" s="159"/>
      <c r="R38" s="159"/>
      <c r="S38" s="159"/>
      <c r="T38" s="159"/>
      <c r="U38" s="159"/>
      <c r="V38" s="159"/>
      <c r="W38" s="159"/>
      <c r="X38" s="159"/>
      <c r="Y38" s="159"/>
      <c r="Z38" s="160"/>
      <c r="AA38" s="348"/>
      <c r="AB38" s="349"/>
      <c r="AC38" s="349"/>
      <c r="AD38" s="350"/>
      <c r="AE38" s="209"/>
      <c r="AF38" s="262"/>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4"/>
      <c r="BC38" s="221"/>
      <c r="BD38" s="209"/>
      <c r="BE38" s="262"/>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4"/>
      <c r="CB38" s="354"/>
      <c r="CC38" s="35"/>
    </row>
    <row r="39" spans="1:81" ht="3" customHeight="1" x14ac:dyDescent="0.2">
      <c r="A39" s="343"/>
      <c r="B39" s="343"/>
      <c r="C39" s="358"/>
      <c r="D39" s="359"/>
      <c r="E39" s="359"/>
      <c r="F39" s="359"/>
      <c r="G39" s="359"/>
      <c r="H39" s="359"/>
      <c r="I39" s="359"/>
      <c r="J39" s="359"/>
      <c r="K39" s="359"/>
      <c r="L39" s="359"/>
      <c r="M39" s="359"/>
      <c r="N39" s="359"/>
      <c r="O39" s="359"/>
      <c r="P39" s="359"/>
      <c r="Q39" s="359"/>
      <c r="R39" s="359"/>
      <c r="S39" s="359"/>
      <c r="T39" s="359"/>
      <c r="U39" s="359"/>
      <c r="V39" s="359"/>
      <c r="W39" s="359"/>
      <c r="X39" s="359"/>
      <c r="Y39" s="359"/>
      <c r="Z39" s="360"/>
      <c r="AA39" s="348"/>
      <c r="AB39" s="349"/>
      <c r="AC39" s="349"/>
      <c r="AD39" s="350"/>
      <c r="AE39" s="209"/>
      <c r="AF39" s="361"/>
      <c r="AG39" s="361"/>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221"/>
      <c r="BD39" s="209"/>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1"/>
      <c r="CA39" s="361"/>
      <c r="CB39" s="354"/>
      <c r="CC39" s="3"/>
    </row>
    <row r="40" spans="1:81" ht="6" customHeight="1" thickBot="1" x14ac:dyDescent="0.25">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45" t="s">
        <v>20</v>
      </c>
      <c r="AB40" s="346"/>
      <c r="AC40" s="346"/>
      <c r="AD40" s="347"/>
      <c r="AE40" s="330"/>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0"/>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2"/>
      <c r="CC40" s="3"/>
    </row>
    <row r="41" spans="1:81" ht="6" customHeight="1" x14ac:dyDescent="0.2">
      <c r="A41" s="44"/>
      <c r="B41" s="44"/>
      <c r="C41" s="255" t="s">
        <v>19</v>
      </c>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59"/>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1"/>
      <c r="BC41" s="221"/>
      <c r="BD41" s="209"/>
      <c r="BE41" s="259"/>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1"/>
      <c r="CB41" s="354"/>
      <c r="CC41" s="3"/>
    </row>
    <row r="42" spans="1:81" ht="12.75" customHeight="1" thickBot="1" x14ac:dyDescent="0.25">
      <c r="A42" s="44"/>
      <c r="B42" s="44"/>
      <c r="C42" s="255"/>
      <c r="D42" s="159"/>
      <c r="E42" s="159"/>
      <c r="F42" s="159"/>
      <c r="G42" s="159"/>
      <c r="H42" s="159"/>
      <c r="I42" s="159"/>
      <c r="J42" s="159"/>
      <c r="K42" s="159"/>
      <c r="L42" s="159"/>
      <c r="M42" s="159"/>
      <c r="N42" s="159"/>
      <c r="O42" s="159"/>
      <c r="P42" s="159"/>
      <c r="Q42" s="159"/>
      <c r="R42" s="159"/>
      <c r="S42" s="159"/>
      <c r="T42" s="159"/>
      <c r="U42" s="159"/>
      <c r="V42" s="159"/>
      <c r="W42" s="159"/>
      <c r="X42" s="159"/>
      <c r="Y42" s="159"/>
      <c r="Z42" s="160"/>
      <c r="AA42" s="348"/>
      <c r="AB42" s="349"/>
      <c r="AC42" s="349"/>
      <c r="AD42" s="350"/>
      <c r="AE42" s="209"/>
      <c r="AF42" s="262"/>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4"/>
      <c r="BC42" s="221"/>
      <c r="BD42" s="209"/>
      <c r="BE42" s="262"/>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4"/>
      <c r="CB42" s="354"/>
      <c r="CC42" s="3"/>
    </row>
    <row r="43" spans="1:81" ht="3.75" customHeight="1" thickBot="1" x14ac:dyDescent="0.25">
      <c r="A43" s="44"/>
      <c r="B43" s="44"/>
      <c r="C43" s="355"/>
      <c r="D43" s="356"/>
      <c r="E43" s="356"/>
      <c r="F43" s="356"/>
      <c r="G43" s="356"/>
      <c r="H43" s="356"/>
      <c r="I43" s="356"/>
      <c r="J43" s="356"/>
      <c r="K43" s="356"/>
      <c r="L43" s="356"/>
      <c r="M43" s="356"/>
      <c r="N43" s="356"/>
      <c r="O43" s="356"/>
      <c r="P43" s="356"/>
      <c r="Q43" s="356"/>
      <c r="R43" s="356"/>
      <c r="S43" s="356"/>
      <c r="T43" s="356"/>
      <c r="U43" s="356"/>
      <c r="V43" s="356"/>
      <c r="W43" s="356"/>
      <c r="X43" s="356"/>
      <c r="Y43" s="356"/>
      <c r="Z43" s="357"/>
      <c r="AA43" s="351"/>
      <c r="AB43" s="352"/>
      <c r="AC43" s="352"/>
      <c r="AD43" s="353"/>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8"/>
      <c r="BD43" s="216"/>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9"/>
      <c r="CC43" s="3"/>
    </row>
    <row r="44" spans="1:81" ht="3.75" customHeight="1" x14ac:dyDescent="0.2">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499999999999993" customHeight="1" x14ac:dyDescent="0.2">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499999999999993" customHeight="1" thickBot="1" x14ac:dyDescent="0.25">
      <c r="A46" s="74"/>
      <c r="B46" s="74"/>
      <c r="C46" s="147" t="s">
        <v>90</v>
      </c>
      <c r="D46" s="147"/>
      <c r="E46" s="147"/>
      <c r="F46" s="147"/>
      <c r="G46" s="147"/>
      <c r="H46" s="147"/>
      <c r="I46" s="147"/>
      <c r="J46" s="147"/>
      <c r="K46" s="147"/>
      <c r="L46" s="147"/>
      <c r="M46" s="147"/>
      <c r="N46" s="147"/>
      <c r="O46" s="147"/>
      <c r="P46" s="147"/>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5" thickBot="1" x14ac:dyDescent="0.25">
      <c r="A47" s="74"/>
      <c r="B47" s="74"/>
      <c r="C47" s="148" t="s">
        <v>43</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50"/>
      <c r="CC47" s="3"/>
    </row>
    <row r="48" spans="1:81" ht="6.75" customHeight="1" x14ac:dyDescent="0.2">
      <c r="A48" s="74"/>
      <c r="B48" s="74"/>
      <c r="C48" s="338" t="s">
        <v>18</v>
      </c>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4" t="s">
        <v>15</v>
      </c>
      <c r="AB48" s="325"/>
      <c r="AC48" s="325"/>
      <c r="AD48" s="326"/>
      <c r="AE48" s="306" t="s">
        <v>47</v>
      </c>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8"/>
      <c r="BD48" s="372" t="s">
        <v>2</v>
      </c>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4"/>
      <c r="CC48" s="3"/>
    </row>
    <row r="49" spans="1:81" ht="6.75" customHeight="1" x14ac:dyDescent="0.2">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6.75" customHeight="1" x14ac:dyDescent="0.2">
      <c r="A50" s="74"/>
      <c r="B50" s="74"/>
      <c r="C50" s="338"/>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327"/>
      <c r="AB50" s="328"/>
      <c r="AC50" s="328"/>
      <c r="AD50" s="329"/>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0.5" customHeight="1" x14ac:dyDescent="0.2">
      <c r="A51" s="74"/>
      <c r="B51" s="74"/>
      <c r="C51" s="338" t="s">
        <v>7</v>
      </c>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8</v>
      </c>
      <c r="AB51" s="186"/>
      <c r="AC51" s="186"/>
      <c r="AD51" s="187"/>
      <c r="AE51" s="185"/>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91"/>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3"/>
      <c r="CC51" s="3"/>
    </row>
    <row r="52" spans="1:81" ht="10.5" customHeight="1" x14ac:dyDescent="0.2">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t="s">
        <v>14</v>
      </c>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t="s">
        <v>14</v>
      </c>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10.5" customHeight="1" x14ac:dyDescent="0.2">
      <c r="A53" s="74"/>
      <c r="B53" s="74"/>
      <c r="C53" s="338"/>
      <c r="D53" s="234"/>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7"/>
      <c r="BD53" s="185"/>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232"/>
      <c r="CC53" s="3"/>
    </row>
    <row r="54" spans="1:81" ht="3.75" customHeight="1" thickBot="1" x14ac:dyDescent="0.25">
      <c r="A54" s="74"/>
      <c r="B54" s="74"/>
      <c r="C54" s="369"/>
      <c r="D54" s="370"/>
      <c r="E54" s="370"/>
      <c r="F54" s="370"/>
      <c r="G54" s="370"/>
      <c r="H54" s="370"/>
      <c r="I54" s="370"/>
      <c r="J54" s="370"/>
      <c r="K54" s="370"/>
      <c r="L54" s="370"/>
      <c r="M54" s="370"/>
      <c r="N54" s="370"/>
      <c r="O54" s="370"/>
      <c r="P54" s="370"/>
      <c r="Q54" s="370"/>
      <c r="R54" s="370"/>
      <c r="S54" s="370"/>
      <c r="T54" s="370"/>
      <c r="U54" s="370"/>
      <c r="V54" s="370"/>
      <c r="W54" s="370"/>
      <c r="X54" s="370"/>
      <c r="Y54" s="370"/>
      <c r="Z54" s="371"/>
      <c r="AA54" s="345" t="s">
        <v>39</v>
      </c>
      <c r="AB54" s="346"/>
      <c r="AC54" s="346"/>
      <c r="AD54" s="347"/>
      <c r="AE54" s="330"/>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0"/>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2"/>
      <c r="CC54" s="3"/>
    </row>
    <row r="55" spans="1:81" ht="10.5" customHeight="1" x14ac:dyDescent="0.2">
      <c r="A55" s="74"/>
      <c r="B55" s="74"/>
      <c r="C55" s="255" t="s">
        <v>38</v>
      </c>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59"/>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1"/>
      <c r="BC55" s="221"/>
      <c r="BD55" s="209"/>
      <c r="BE55" s="259"/>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1"/>
      <c r="CB55" s="354"/>
      <c r="CC55" s="3"/>
    </row>
    <row r="56" spans="1:81" ht="10.5" customHeight="1" thickBot="1" x14ac:dyDescent="0.25">
      <c r="A56" s="74"/>
      <c r="B56" s="74"/>
      <c r="C56" s="255"/>
      <c r="D56" s="159"/>
      <c r="E56" s="159"/>
      <c r="F56" s="159"/>
      <c r="G56" s="159"/>
      <c r="H56" s="159"/>
      <c r="I56" s="159"/>
      <c r="J56" s="159"/>
      <c r="K56" s="159"/>
      <c r="L56" s="159"/>
      <c r="M56" s="159"/>
      <c r="N56" s="159"/>
      <c r="O56" s="159"/>
      <c r="P56" s="159"/>
      <c r="Q56" s="159"/>
      <c r="R56" s="159"/>
      <c r="S56" s="159"/>
      <c r="T56" s="159"/>
      <c r="U56" s="159"/>
      <c r="V56" s="159"/>
      <c r="W56" s="159"/>
      <c r="X56" s="159"/>
      <c r="Y56" s="159"/>
      <c r="Z56" s="160"/>
      <c r="AA56" s="348"/>
      <c r="AB56" s="349"/>
      <c r="AC56" s="349"/>
      <c r="AD56" s="350"/>
      <c r="AE56" s="209"/>
      <c r="AF56" s="262"/>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4"/>
      <c r="BC56" s="221"/>
      <c r="BD56" s="209"/>
      <c r="BE56" s="262"/>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4"/>
      <c r="CB56" s="354"/>
      <c r="CC56" s="3"/>
    </row>
    <row r="57" spans="1:81" ht="3.75" customHeight="1" thickBot="1" x14ac:dyDescent="0.25">
      <c r="A57" s="74"/>
      <c r="B57" s="74"/>
      <c r="C57" s="355"/>
      <c r="D57" s="356"/>
      <c r="E57" s="356"/>
      <c r="F57" s="356"/>
      <c r="G57" s="356"/>
      <c r="H57" s="356"/>
      <c r="I57" s="356"/>
      <c r="J57" s="356"/>
      <c r="K57" s="356"/>
      <c r="L57" s="356"/>
      <c r="M57" s="356"/>
      <c r="N57" s="356"/>
      <c r="O57" s="356"/>
      <c r="P57" s="356"/>
      <c r="Q57" s="356"/>
      <c r="R57" s="356"/>
      <c r="S57" s="356"/>
      <c r="T57" s="356"/>
      <c r="U57" s="356"/>
      <c r="V57" s="356"/>
      <c r="W57" s="356"/>
      <c r="X57" s="356"/>
      <c r="Y57" s="356"/>
      <c r="Z57" s="357"/>
      <c r="AA57" s="351"/>
      <c r="AB57" s="352"/>
      <c r="AC57" s="352"/>
      <c r="AD57" s="353"/>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8"/>
      <c r="BD57" s="216"/>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9"/>
      <c r="CC57" s="3"/>
    </row>
    <row r="58" spans="1:81" ht="5.2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499999999999993" customHeight="1" thickBot="1" x14ac:dyDescent="0.25">
      <c r="A60" s="74"/>
      <c r="B60" s="74"/>
      <c r="C60" s="147" t="s">
        <v>91</v>
      </c>
      <c r="D60" s="147"/>
      <c r="E60" s="147"/>
      <c r="F60" s="147"/>
      <c r="G60" s="147"/>
      <c r="H60" s="147"/>
      <c r="I60" s="147"/>
      <c r="J60" s="147"/>
      <c r="K60" s="147"/>
      <c r="L60" s="147"/>
      <c r="M60" s="147"/>
      <c r="N60" s="147"/>
      <c r="O60" s="147"/>
      <c r="P60" s="147"/>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25">
      <c r="A61" s="74"/>
      <c r="B61" s="74"/>
      <c r="C61" s="148" t="s">
        <v>46</v>
      </c>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50"/>
      <c r="CC61" s="3"/>
    </row>
    <row r="62" spans="1:81" ht="3.75" customHeight="1" thickBot="1" x14ac:dyDescent="0.25">
      <c r="A62" s="74"/>
      <c r="B62" s="74"/>
      <c r="C62" s="254" t="s">
        <v>45</v>
      </c>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7"/>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0"/>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2"/>
      <c r="CC62" s="3"/>
    </row>
    <row r="63" spans="1:81" ht="10.5" customHeight="1" x14ac:dyDescent="0.2">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59"/>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1"/>
      <c r="BC63" s="221"/>
      <c r="BD63" s="209"/>
      <c r="BE63" s="259"/>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1"/>
      <c r="CB63" s="354"/>
      <c r="CC63" s="3"/>
    </row>
    <row r="64" spans="1:81" ht="10.5" customHeight="1" thickBot="1" x14ac:dyDescent="0.25">
      <c r="A64" s="75"/>
      <c r="B64" s="75"/>
      <c r="C64" s="255"/>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60"/>
      <c r="AE64" s="209"/>
      <c r="AF64" s="262"/>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4"/>
      <c r="BC64" s="221"/>
      <c r="BD64" s="209"/>
      <c r="BE64" s="262"/>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4"/>
      <c r="CB64" s="354"/>
      <c r="CC64" s="35"/>
    </row>
    <row r="65" spans="1:82" ht="3" customHeight="1" thickBot="1" x14ac:dyDescent="0.25">
      <c r="A65" s="75"/>
      <c r="B65" s="75"/>
      <c r="C65" s="256"/>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8"/>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8"/>
      <c r="BD65" s="216"/>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9"/>
      <c r="CC65" s="35"/>
    </row>
    <row r="66" spans="1:82" ht="4.5" customHeight="1" x14ac:dyDescent="0.2">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5" thickBot="1" x14ac:dyDescent="0.25">
      <c r="A67" s="74"/>
      <c r="B67" s="74"/>
      <c r="C67" s="147" t="s">
        <v>92</v>
      </c>
      <c r="D67" s="147"/>
      <c r="E67" s="147"/>
      <c r="F67" s="147"/>
      <c r="G67" s="147"/>
      <c r="H67" s="147"/>
      <c r="I67" s="147"/>
      <c r="J67" s="147"/>
      <c r="K67" s="147"/>
      <c r="L67" s="147"/>
      <c r="M67" s="147"/>
      <c r="N67" s="147"/>
      <c r="O67" s="147"/>
      <c r="P67" s="147"/>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5" thickBot="1" x14ac:dyDescent="0.25">
      <c r="A68" s="75"/>
      <c r="B68" s="75"/>
      <c r="C68" s="148" t="s">
        <v>48</v>
      </c>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50"/>
      <c r="CC68" s="35"/>
    </row>
    <row r="69" spans="1:82" ht="42" customHeight="1" thickBot="1" x14ac:dyDescent="0.25">
      <c r="A69" s="75"/>
      <c r="B69" s="75"/>
      <c r="C69" s="254" t="s">
        <v>155</v>
      </c>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330"/>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0"/>
      <c r="BE69" s="331"/>
      <c r="BF69" s="331"/>
      <c r="BG69" s="331"/>
      <c r="BH69" s="331"/>
      <c r="BI69" s="331"/>
      <c r="BJ69" s="331"/>
      <c r="BK69" s="331"/>
      <c r="BL69" s="331"/>
      <c r="BM69" s="331"/>
      <c r="BN69" s="331"/>
      <c r="BO69" s="331"/>
      <c r="BP69" s="331"/>
      <c r="BQ69" s="331"/>
      <c r="BR69" s="331"/>
      <c r="BS69" s="331"/>
      <c r="BT69" s="331"/>
      <c r="BU69" s="331"/>
      <c r="BV69" s="331"/>
      <c r="BW69" s="331"/>
      <c r="BX69" s="331"/>
      <c r="BY69" s="331"/>
      <c r="BZ69" s="331"/>
      <c r="CA69" s="331"/>
      <c r="CB69" s="332"/>
      <c r="CC69" s="35"/>
    </row>
    <row r="70" spans="1:82" ht="9.9499999999999993" customHeight="1" x14ac:dyDescent="0.2">
      <c r="A70" s="76"/>
      <c r="B70" s="76"/>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1"/>
      <c r="CB70" s="354"/>
      <c r="CC70" s="77"/>
    </row>
    <row r="71" spans="1:82" ht="9.9499999999999993" customHeight="1" thickBot="1" x14ac:dyDescent="0.25">
      <c r="A71" s="76"/>
      <c r="B71" s="76"/>
      <c r="C71" s="255"/>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209"/>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4"/>
      <c r="CB71" s="354"/>
      <c r="CC71" s="77"/>
    </row>
    <row r="72" spans="1:82" ht="88.5" customHeight="1" thickBot="1" x14ac:dyDescent="0.25">
      <c r="A72" s="78"/>
      <c r="B72" s="78"/>
      <c r="C72" s="256"/>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8"/>
      <c r="BD72" s="216"/>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A72" s="217"/>
      <c r="CB72" s="219"/>
      <c r="CC72" s="78"/>
      <c r="CD72" s="78"/>
    </row>
    <row r="73" spans="1:82" x14ac:dyDescent="0.2">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5" thickBot="1" x14ac:dyDescent="0.25">
      <c r="A74" s="78"/>
      <c r="B74" s="78"/>
      <c r="C74" s="147" t="s">
        <v>93</v>
      </c>
      <c r="D74" s="147"/>
      <c r="E74" s="147"/>
      <c r="F74" s="147"/>
      <c r="G74" s="147"/>
      <c r="H74" s="147"/>
      <c r="I74" s="147"/>
      <c r="J74" s="147"/>
      <c r="K74" s="147"/>
      <c r="L74" s="147"/>
      <c r="M74" s="147"/>
      <c r="N74" s="147"/>
      <c r="O74" s="147"/>
      <c r="P74" s="147"/>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5" thickBot="1" x14ac:dyDescent="0.25">
      <c r="A75" s="78"/>
      <c r="B75" s="78"/>
      <c r="C75" s="333" t="s">
        <v>88</v>
      </c>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5"/>
      <c r="CC75" s="78"/>
      <c r="CD75" s="78"/>
    </row>
    <row r="76" spans="1:82" ht="13.5" thickBot="1" x14ac:dyDescent="0.25">
      <c r="A76" s="78"/>
      <c r="B76" s="78"/>
      <c r="C76" s="254" t="s">
        <v>54</v>
      </c>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376"/>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65"/>
      <c r="BF76" s="365"/>
      <c r="BG76" s="365"/>
      <c r="BH76" s="365"/>
      <c r="BI76" s="365"/>
      <c r="BJ76" s="365"/>
      <c r="BK76" s="365"/>
      <c r="BL76" s="365"/>
      <c r="BM76" s="365"/>
      <c r="BN76" s="365"/>
      <c r="BO76" s="365"/>
      <c r="BP76" s="365"/>
      <c r="BQ76" s="365"/>
      <c r="BR76" s="365"/>
      <c r="BS76" s="365"/>
      <c r="BT76" s="365"/>
      <c r="BU76" s="365"/>
      <c r="BV76" s="365"/>
      <c r="BW76" s="365"/>
      <c r="BX76" s="365"/>
      <c r="BY76" s="365"/>
      <c r="BZ76" s="365"/>
      <c r="CA76" s="365"/>
      <c r="CB76" s="366"/>
      <c r="CC76" s="78"/>
      <c r="CD76" s="78"/>
    </row>
    <row r="77" spans="1:82" ht="6" customHeight="1" x14ac:dyDescent="0.2">
      <c r="A77" s="78"/>
      <c r="B77" s="78"/>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80"/>
      <c r="CC77" s="78"/>
      <c r="CD77" s="78"/>
    </row>
    <row r="78" spans="1:82" ht="13.5" thickBot="1" x14ac:dyDescent="0.25">
      <c r="A78" s="78"/>
      <c r="B78" s="78"/>
      <c r="C78" s="255"/>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7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80"/>
      <c r="CC78" s="78"/>
      <c r="CD78" s="78"/>
    </row>
    <row r="79" spans="1:82" ht="13.5" thickBot="1" x14ac:dyDescent="0.25">
      <c r="A79" s="78"/>
      <c r="B79" s="78"/>
      <c r="C79" s="256"/>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378"/>
      <c r="AF79" s="379"/>
      <c r="AG79" s="379"/>
      <c r="AH79" s="379"/>
      <c r="AI79" s="379"/>
      <c r="AJ79" s="379"/>
      <c r="AK79" s="379"/>
      <c r="AL79" s="379"/>
      <c r="AM79" s="379"/>
      <c r="AN79" s="379"/>
      <c r="AO79" s="379"/>
      <c r="AP79" s="379"/>
      <c r="AQ79" s="379"/>
      <c r="AR79" s="379"/>
      <c r="AS79" s="379"/>
      <c r="AT79" s="379"/>
      <c r="AU79" s="379"/>
      <c r="AV79" s="379"/>
      <c r="AW79" s="379"/>
      <c r="AX79" s="379"/>
      <c r="AY79" s="379"/>
      <c r="AZ79" s="379"/>
      <c r="BA79" s="379"/>
      <c r="BB79" s="379"/>
      <c r="BC79" s="379"/>
      <c r="BD79" s="379"/>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367"/>
      <c r="CA79" s="367"/>
      <c r="CB79" s="368"/>
      <c r="CC79" s="78"/>
      <c r="CD79" s="78"/>
    </row>
    <row r="80" spans="1:82" x14ac:dyDescent="0.2">
      <c r="A80" s="78"/>
      <c r="B80" s="78"/>
      <c r="C80" s="154"/>
      <c r="D80" s="154"/>
      <c r="E80" s="154"/>
      <c r="F80" s="154"/>
      <c r="G80" s="154"/>
      <c r="H80" s="154"/>
      <c r="I80" s="154"/>
      <c r="J80" s="154"/>
      <c r="K80" s="154"/>
      <c r="L80" s="154"/>
      <c r="M80" s="154"/>
      <c r="N80" s="154"/>
      <c r="O80" s="154"/>
      <c r="P80" s="154"/>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5" thickBot="1" x14ac:dyDescent="0.25">
      <c r="A81" s="78"/>
      <c r="B81" s="78"/>
      <c r="C81" s="141" t="s">
        <v>124</v>
      </c>
      <c r="D81" s="141"/>
      <c r="E81" s="141"/>
      <c r="F81" s="141"/>
      <c r="G81" s="141"/>
      <c r="H81" s="141"/>
      <c r="I81" s="141"/>
      <c r="J81" s="141"/>
      <c r="K81" s="141"/>
      <c r="L81" s="141"/>
      <c r="M81" s="141"/>
      <c r="N81" s="141"/>
      <c r="O81" s="141"/>
      <c r="P81" s="141"/>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25">
      <c r="A82" s="78"/>
      <c r="B82" s="78"/>
      <c r="C82" s="148" t="s">
        <v>123</v>
      </c>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50"/>
      <c r="CC82" s="78"/>
      <c r="CD82" s="78"/>
    </row>
    <row r="83" spans="1:83" ht="13.5" customHeight="1" thickBot="1" x14ac:dyDescent="0.25">
      <c r="A83" s="78"/>
      <c r="B83" s="78"/>
      <c r="C83" s="362"/>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c r="AS83" s="363"/>
      <c r="AT83" s="363"/>
      <c r="AU83" s="363"/>
      <c r="AV83" s="363"/>
      <c r="AW83" s="363"/>
      <c r="AX83" s="363"/>
      <c r="AY83" s="363"/>
      <c r="AZ83" s="363"/>
      <c r="BA83" s="363"/>
      <c r="BB83" s="363"/>
      <c r="BC83" s="363"/>
      <c r="BD83" s="363"/>
      <c r="BE83" s="363"/>
      <c r="BF83" s="363"/>
      <c r="BG83" s="363"/>
      <c r="BH83" s="363"/>
      <c r="BI83" s="363"/>
      <c r="BJ83" s="363"/>
      <c r="BK83" s="363"/>
      <c r="BL83" s="363"/>
      <c r="BM83" s="363"/>
      <c r="BN83" s="363"/>
      <c r="BO83" s="363"/>
      <c r="BP83" s="363"/>
      <c r="BQ83" s="363"/>
      <c r="BR83" s="363"/>
      <c r="BS83" s="363"/>
      <c r="BT83" s="363"/>
      <c r="BU83" s="363"/>
      <c r="BV83" s="363"/>
      <c r="BW83" s="363"/>
      <c r="BX83" s="363"/>
      <c r="BY83" s="363"/>
      <c r="BZ83" s="363"/>
      <c r="CA83" s="363"/>
      <c r="CB83" s="364"/>
      <c r="CC83" s="78"/>
      <c r="CD83" s="78"/>
    </row>
    <row r="84" spans="1:83" ht="13.5" thickBot="1" x14ac:dyDescent="0.25">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5" thickTop="1" x14ac:dyDescent="0.2">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48"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49"/>
      <c r="AE85" s="249"/>
      <c r="AF85" s="249"/>
      <c r="AG85" s="249"/>
      <c r="AH85" s="249"/>
      <c r="AI85" s="249"/>
      <c r="AJ85" s="249"/>
      <c r="AK85" s="249"/>
      <c r="AL85" s="249"/>
      <c r="AM85" s="249"/>
      <c r="AN85" s="249"/>
      <c r="AO85" s="249"/>
      <c r="AP85" s="249"/>
      <c r="AQ85" s="249"/>
      <c r="AR85" s="249"/>
      <c r="AS85" s="249"/>
      <c r="AT85" s="249"/>
      <c r="AU85" s="249"/>
      <c r="AV85" s="250"/>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51"/>
      <c r="AD86" s="252"/>
      <c r="AE86" s="252"/>
      <c r="AF86" s="252"/>
      <c r="AG86" s="252"/>
      <c r="AH86" s="252"/>
      <c r="AI86" s="252"/>
      <c r="AJ86" s="252"/>
      <c r="AK86" s="252"/>
      <c r="AL86" s="252"/>
      <c r="AM86" s="252"/>
      <c r="AN86" s="252"/>
      <c r="AO86" s="252"/>
      <c r="AP86" s="252"/>
      <c r="AQ86" s="252"/>
      <c r="AR86" s="252"/>
      <c r="AS86" s="252"/>
      <c r="AT86" s="252"/>
      <c r="AU86" s="252"/>
      <c r="AV86" s="253"/>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5" thickTop="1" x14ac:dyDescent="0.2">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75">
        <f>IF(AND(CC1=TRUE,CC2=1),2,IF(AND(AF41&gt;0,AF55&gt;0),2,IF(AF41&lt;0,1,IF(ABS(AF55)&gt;0.5*(AF41+ABS(AF55)),1,2))))</f>
        <v>2</v>
      </c>
      <c r="AG88" s="375"/>
      <c r="AH88" s="375"/>
      <c r="AI88" s="375"/>
      <c r="AJ88" s="375"/>
      <c r="AK88" s="375"/>
      <c r="AL88" s="375"/>
      <c r="AM88" s="375"/>
      <c r="AN88" s="375"/>
      <c r="AO88" s="375"/>
      <c r="AP88" s="375"/>
      <c r="AQ88" s="375"/>
      <c r="AR88" s="375"/>
      <c r="AS88" s="375"/>
      <c r="AT88" s="375"/>
      <c r="AU88" s="375"/>
      <c r="AV88" s="375"/>
      <c r="AW88" s="375"/>
      <c r="AX88" s="375"/>
      <c r="AY88" s="375"/>
      <c r="AZ88" s="375"/>
      <c r="BA88" s="375"/>
      <c r="BB88" s="375"/>
      <c r="BC88" s="88"/>
      <c r="BD88" s="88"/>
      <c r="BE88" s="375">
        <f>IF(CC2=1,2,IF(AND(IF(AF41&lt;=0,8,AF37/AF41)&gt;7.5,IF(BE41&lt;=0,8,BE37/BE41)&gt;7.5,IF(AF63&lt;=0,1,(AF55+AF63)/AF63)&lt;1,IF(BE63&lt;=0,1,(BE55+BE63)/BE63)&lt;1),1,2))</f>
        <v>2</v>
      </c>
      <c r="BF88" s="375"/>
      <c r="BG88" s="375"/>
      <c r="BH88" s="375"/>
      <c r="BI88" s="375"/>
      <c r="BJ88" s="375"/>
      <c r="BK88" s="375"/>
      <c r="BL88" s="375"/>
      <c r="BM88" s="375"/>
      <c r="BN88" s="375"/>
      <c r="BO88" s="375"/>
      <c r="BP88" s="375"/>
      <c r="BQ88" s="375"/>
      <c r="BR88" s="375"/>
      <c r="BS88" s="375"/>
      <c r="BT88" s="375"/>
      <c r="BU88" s="375"/>
      <c r="BV88" s="375"/>
      <c r="BW88" s="375"/>
      <c r="BX88" s="375"/>
      <c r="BY88" s="375"/>
      <c r="BZ88" s="375"/>
      <c r="CA88" s="375"/>
      <c r="CB88" s="88"/>
      <c r="CC88" s="48"/>
    </row>
    <row r="89" spans="1:83" s="50" customFormat="1" hidden="1" x14ac:dyDescent="0.2">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75"/>
      <c r="AG89" s="375"/>
      <c r="AH89" s="375"/>
      <c r="AI89" s="375"/>
      <c r="AJ89" s="375"/>
      <c r="AK89" s="375"/>
      <c r="AL89" s="375"/>
      <c r="AM89" s="375"/>
      <c r="AN89" s="375"/>
      <c r="AO89" s="375"/>
      <c r="AP89" s="375"/>
      <c r="AQ89" s="375"/>
      <c r="AR89" s="375"/>
      <c r="AS89" s="375"/>
      <c r="AT89" s="375"/>
      <c r="AU89" s="375"/>
      <c r="AV89" s="375"/>
      <c r="AW89" s="375"/>
      <c r="AX89" s="375"/>
      <c r="AY89" s="375"/>
      <c r="AZ89" s="375"/>
      <c r="BA89" s="375"/>
      <c r="BB89" s="375"/>
      <c r="BC89" s="88"/>
      <c r="BD89" s="88"/>
      <c r="BE89" s="375"/>
      <c r="BF89" s="375"/>
      <c r="BG89" s="375"/>
      <c r="BH89" s="375"/>
      <c r="BI89" s="375"/>
      <c r="BJ89" s="375"/>
      <c r="BK89" s="375"/>
      <c r="BL89" s="375"/>
      <c r="BM89" s="375"/>
      <c r="BN89" s="375"/>
      <c r="BO89" s="375"/>
      <c r="BP89" s="375"/>
      <c r="BQ89" s="375"/>
      <c r="BR89" s="375"/>
      <c r="BS89" s="375"/>
      <c r="BT89" s="375"/>
      <c r="BU89" s="375"/>
      <c r="BV89" s="375"/>
      <c r="BW89" s="375"/>
      <c r="BX89" s="375"/>
      <c r="BY89" s="375"/>
      <c r="BZ89" s="375"/>
      <c r="CA89" s="375"/>
      <c r="CB89" s="88"/>
      <c r="CC89" s="48"/>
    </row>
    <row r="90" spans="1:83" s="50" customFormat="1" x14ac:dyDescent="0.2">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
      <c r="C91" s="293" t="s">
        <v>87</v>
      </c>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6" t="s">
        <v>78</v>
      </c>
      <c r="AP91" s="296"/>
      <c r="AQ91" s="296"/>
      <c r="AR91" s="296"/>
      <c r="AS91" s="296"/>
      <c r="AT91" s="296"/>
      <c r="AU91" s="296"/>
      <c r="AV91" s="296"/>
      <c r="AW91" s="296"/>
      <c r="AX91" s="296"/>
      <c r="AY91" s="296"/>
      <c r="AZ91" s="296"/>
      <c r="BA91" s="296"/>
      <c r="BB91" s="296"/>
      <c r="BC91" s="296"/>
      <c r="BD91" s="296"/>
      <c r="BE91" s="296"/>
      <c r="BF91" s="296"/>
      <c r="BG91" s="296"/>
      <c r="BH91" s="296"/>
      <c r="BI91" s="296"/>
      <c r="BJ91" s="296"/>
      <c r="BK91" s="296"/>
      <c r="BL91" s="296"/>
      <c r="BM91" s="296"/>
      <c r="BN91" s="296"/>
      <c r="BO91" s="296"/>
      <c r="BP91" s="296"/>
      <c r="BQ91" s="296"/>
      <c r="BR91" s="296"/>
      <c r="BS91" s="296"/>
      <c r="BT91" s="296"/>
      <c r="BU91" s="296"/>
      <c r="BV91" s="296"/>
      <c r="BW91" s="296"/>
      <c r="BX91" s="296"/>
      <c r="BY91" s="296"/>
      <c r="BZ91" s="296"/>
      <c r="CA91" s="296"/>
      <c r="CB91" s="296"/>
      <c r="CC91" s="48"/>
    </row>
    <row r="92" spans="1:83" s="50" customFormat="1" x14ac:dyDescent="0.2">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96"/>
      <c r="CA92" s="296"/>
      <c r="CB92" s="296"/>
      <c r="CC92" s="48"/>
    </row>
    <row r="93" spans="1:83" s="50" customFormat="1" x14ac:dyDescent="0.2">
      <c r="C93" s="295" t="s">
        <v>79</v>
      </c>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48"/>
    </row>
    <row r="94" spans="1:83" s="50" customFormat="1" x14ac:dyDescent="0.2">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c r="CB94" s="323"/>
      <c r="CC94" s="48"/>
    </row>
    <row r="95" spans="1:83" s="50" customFormat="1" x14ac:dyDescent="0.2">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B4wuXml+2u0TWkpnZHgubTLVAtjUohPttvRhJN4dDvUI+5hVOYVR4wtAtZWCjbuhNq+ltpXrJ5n5eKd9kJH0Jg==" saltValue="jU4lTaf4nVh2nUw19359kQ==" spinCount="100000" sheet="1" scenarios="1"/>
  <mergeCells count="133">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C37:Z38"/>
    <mergeCell ref="C39:Z39"/>
    <mergeCell ref="AF37:BB38"/>
    <mergeCell ref="BE37:CA38"/>
    <mergeCell ref="AE39:BC39"/>
    <mergeCell ref="BD39:CB39"/>
    <mergeCell ref="AE37:AE38"/>
    <mergeCell ref="BC37:BC38"/>
    <mergeCell ref="BD37:BD38"/>
    <mergeCell ref="CB37:CB38"/>
    <mergeCell ref="AA40:AD43"/>
    <mergeCell ref="AE40:BC40"/>
    <mergeCell ref="BD40:CB40"/>
    <mergeCell ref="C41:Z42"/>
    <mergeCell ref="AF41:BB42"/>
    <mergeCell ref="BE41:CA42"/>
    <mergeCell ref="CB41:CB42"/>
    <mergeCell ref="C43:Z43"/>
    <mergeCell ref="AE43:BC43"/>
    <mergeCell ref="BD43:CB43"/>
    <mergeCell ref="AE41:AE42"/>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s>
  <dataValidations count="3">
    <dataValidation type="list" allowBlank="1" showInputMessage="1" showErrorMessage="1" promptTitle="=KaR" sqref="AF70:CA71">
      <formula1>KaR</formula1>
    </dataValidation>
    <dataValidation type="list" allowBlank="1" showInputMessage="1" showErrorMessage="1" promptTitle="=KaR" sqref="AF77">
      <formula1>Záchrana</formula1>
    </dataValidation>
    <dataValidation type="list" allowBlank="1" showInputMessage="1" showErrorMessage="1" sqref="C83">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28575</xdr:rowOff>
                  </from>
                  <to>
                    <xdr:col>22</xdr:col>
                    <xdr:colOff>0</xdr:colOff>
                    <xdr:row>20</xdr:row>
                    <xdr:rowOff>66675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85725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69"/>
  <sheetViews>
    <sheetView view="pageBreakPreview" zoomScaleNormal="100" zoomScaleSheetLayoutView="100" workbookViewId="0"/>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3"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x14ac:dyDescent="0.25">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44120</v>
      </c>
      <c r="BR8" s="322"/>
      <c r="BS8" s="322"/>
      <c r="BT8" s="322"/>
      <c r="BU8" s="322"/>
      <c r="BV8" s="322"/>
      <c r="BW8" s="322"/>
      <c r="BX8" s="322"/>
      <c r="BY8" s="322"/>
      <c r="BZ8" s="322"/>
      <c r="CA8" s="322"/>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9.9499999999999993" customHeight="1" x14ac:dyDescent="0.2">
      <c r="A12" s="339"/>
      <c r="B12" s="340"/>
      <c r="C12" s="141" t="s">
        <v>135</v>
      </c>
      <c r="D12" s="141"/>
      <c r="E12" s="141"/>
      <c r="F12" s="141"/>
      <c r="G12" s="141"/>
      <c r="H12" s="141"/>
      <c r="I12" s="141"/>
      <c r="J12" s="141"/>
      <c r="K12" s="141"/>
      <c r="L12" s="141"/>
      <c r="M12" s="142" t="s">
        <v>163</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16"/>
      <c r="CB12" s="116"/>
      <c r="CC12" s="35"/>
    </row>
    <row r="13" spans="1:84" ht="18" x14ac:dyDescent="0.2">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8" x14ac:dyDescent="0.2">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8" x14ac:dyDescent="0.2">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9.9499999999999993" customHeight="1" x14ac:dyDescent="0.2">
      <c r="A16" s="339"/>
      <c r="B16" s="34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499999999999993" customHeight="1" x14ac:dyDescent="0.2">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
      <c r="A20" s="339"/>
      <c r="B20" s="340"/>
      <c r="C20" s="161" t="s">
        <v>35</v>
      </c>
      <c r="D20" s="161"/>
      <c r="E20" s="161"/>
      <c r="F20" s="161"/>
      <c r="G20" s="161"/>
      <c r="H20" s="161"/>
      <c r="I20" s="161"/>
      <c r="J20" s="161"/>
      <c r="K20" s="161"/>
      <c r="L20" s="161"/>
      <c r="M20" s="161"/>
      <c r="N20" s="161"/>
      <c r="O20" s="161"/>
      <c r="P20" s="161"/>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
      <c r="A21" s="339"/>
      <c r="B21" s="34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x14ac:dyDescent="0.2">
      <c r="A23" s="339"/>
      <c r="B23" s="340"/>
      <c r="C23" s="161" t="s">
        <v>57</v>
      </c>
      <c r="D23" s="161"/>
      <c r="E23" s="161"/>
      <c r="F23" s="161"/>
      <c r="G23" s="161"/>
      <c r="H23" s="161"/>
      <c r="I23" s="161"/>
      <c r="J23" s="161"/>
      <c r="K23" s="161"/>
      <c r="L23" s="161"/>
      <c r="M23" s="161"/>
      <c r="N23" s="161"/>
      <c r="O23" s="161"/>
      <c r="P23" s="161"/>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9.9499999999999993" customHeight="1" x14ac:dyDescent="0.2">
      <c r="A24" s="113"/>
      <c r="B24" s="113"/>
      <c r="C24" s="271"/>
      <c r="D24" s="271"/>
      <c r="E24" s="271"/>
      <c r="F24" s="271"/>
      <c r="G24" s="271"/>
      <c r="H24" s="271"/>
      <c r="I24" s="271"/>
      <c r="J24" s="271"/>
      <c r="K24" s="271"/>
      <c r="L24" s="271"/>
      <c r="M24" s="271"/>
      <c r="N24" s="271"/>
      <c r="O24" s="271"/>
      <c r="P24" s="27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
      <c r="A25" s="343"/>
      <c r="B25" s="344"/>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
      <c r="A26" s="111"/>
      <c r="B26" s="111"/>
      <c r="C26" s="146" t="s">
        <v>164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x14ac:dyDescent="0.2">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25">
      <c r="A28" s="111"/>
      <c r="B28" s="111"/>
      <c r="C28" s="147" t="s">
        <v>89</v>
      </c>
      <c r="D28" s="147"/>
      <c r="E28" s="147"/>
      <c r="F28" s="147"/>
      <c r="G28" s="147"/>
      <c r="H28" s="147"/>
      <c r="I28" s="147"/>
      <c r="J28" s="147"/>
      <c r="K28" s="147"/>
      <c r="L28" s="147"/>
      <c r="M28" s="147"/>
      <c r="N28" s="147"/>
      <c r="O28" s="147"/>
      <c r="P28" s="147"/>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25">
      <c r="A29" s="111"/>
      <c r="B29" s="111"/>
      <c r="C29" s="148" t="s">
        <v>177</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30" customHeight="1" x14ac:dyDescent="0.2">
      <c r="A30" s="339"/>
      <c r="B30" s="340"/>
      <c r="C30" s="333" t="s">
        <v>168</v>
      </c>
      <c r="D30" s="334"/>
      <c r="E30" s="414" t="s">
        <v>167</v>
      </c>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6"/>
      <c r="AE30" s="188" t="s">
        <v>169</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170</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x14ac:dyDescent="0.2">
      <c r="A31" s="341"/>
      <c r="B31" s="342"/>
      <c r="C31" s="338"/>
      <c r="D31" s="234"/>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x14ac:dyDescent="0.2">
      <c r="A32" s="341"/>
      <c r="B32" s="342"/>
      <c r="C32" s="393"/>
      <c r="D32" s="394"/>
      <c r="E32" s="420"/>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2"/>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thickBot="1" x14ac:dyDescent="0.25">
      <c r="A33" s="114"/>
      <c r="B33" s="114"/>
      <c r="C33" s="380" t="s">
        <v>13</v>
      </c>
      <c r="D33" s="381"/>
      <c r="E33" s="423" t="s">
        <v>171</v>
      </c>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0"/>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2"/>
      <c r="CC33" s="3"/>
    </row>
    <row r="34" spans="1:81" ht="9.9499999999999993" customHeight="1" x14ac:dyDescent="0.2">
      <c r="A34" s="114"/>
      <c r="B34" s="114"/>
      <c r="C34" s="380"/>
      <c r="D34" s="381"/>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209"/>
      <c r="AF34" s="259"/>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1"/>
      <c r="BC34" s="221"/>
      <c r="BD34" s="209"/>
      <c r="BE34" s="259"/>
      <c r="BF34" s="260"/>
      <c r="BG34" s="260"/>
      <c r="BH34" s="260"/>
      <c r="BI34" s="260"/>
      <c r="BJ34" s="260"/>
      <c r="BK34" s="260"/>
      <c r="BL34" s="260"/>
      <c r="BM34" s="260"/>
      <c r="BN34" s="260"/>
      <c r="BO34" s="260"/>
      <c r="BP34" s="260"/>
      <c r="BQ34" s="260"/>
      <c r="BR34" s="260"/>
      <c r="BS34" s="260"/>
      <c r="BT34" s="260"/>
      <c r="BU34" s="260"/>
      <c r="BV34" s="260"/>
      <c r="BW34" s="260"/>
      <c r="BX34" s="260"/>
      <c r="BY34" s="260"/>
      <c r="BZ34" s="260"/>
      <c r="CA34" s="261"/>
      <c r="CB34" s="354"/>
      <c r="CC34" s="3"/>
    </row>
    <row r="35" spans="1:81" ht="9.9499999999999993" customHeight="1" thickBot="1" x14ac:dyDescent="0.25">
      <c r="A35" s="114"/>
      <c r="B35" s="114"/>
      <c r="C35" s="380"/>
      <c r="D35" s="381"/>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209"/>
      <c r="AF35" s="262"/>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4"/>
      <c r="BC35" s="221"/>
      <c r="BD35" s="209"/>
      <c r="BE35" s="262"/>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4"/>
      <c r="CB35" s="354"/>
      <c r="CC35" s="3"/>
    </row>
    <row r="36" spans="1:81" ht="4.5" customHeight="1" x14ac:dyDescent="0.2">
      <c r="A36" s="114"/>
      <c r="B36" s="114"/>
      <c r="C36" s="380"/>
      <c r="D36" s="381"/>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209"/>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221"/>
      <c r="BD36" s="209"/>
      <c r="BE36" s="361"/>
      <c r="BF36" s="361"/>
      <c r="BG36" s="361"/>
      <c r="BH36" s="361"/>
      <c r="BI36" s="361"/>
      <c r="BJ36" s="361"/>
      <c r="BK36" s="361"/>
      <c r="BL36" s="361"/>
      <c r="BM36" s="361"/>
      <c r="BN36" s="361"/>
      <c r="BO36" s="361"/>
      <c r="BP36" s="361"/>
      <c r="BQ36" s="361"/>
      <c r="BR36" s="361"/>
      <c r="BS36" s="361"/>
      <c r="BT36" s="361"/>
      <c r="BU36" s="361"/>
      <c r="BV36" s="361"/>
      <c r="BW36" s="361"/>
      <c r="BX36" s="361"/>
      <c r="BY36" s="361"/>
      <c r="BZ36" s="361"/>
      <c r="CA36" s="361"/>
      <c r="CB36" s="354"/>
      <c r="CC36" s="3"/>
    </row>
    <row r="37" spans="1:81" ht="4.5" customHeight="1" thickBot="1" x14ac:dyDescent="0.25">
      <c r="A37" s="114"/>
      <c r="B37" s="114"/>
      <c r="C37" s="380" t="s">
        <v>14</v>
      </c>
      <c r="D37" s="381"/>
      <c r="E37" s="423" t="s">
        <v>172</v>
      </c>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0"/>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2"/>
      <c r="CC37" s="3"/>
    </row>
    <row r="38" spans="1:81" ht="9.9499999999999993" customHeight="1" x14ac:dyDescent="0.2">
      <c r="A38" s="114"/>
      <c r="B38" s="114"/>
      <c r="C38" s="380"/>
      <c r="D38" s="381"/>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209"/>
      <c r="AF38" s="259"/>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1"/>
      <c r="BC38" s="221"/>
      <c r="BD38" s="209"/>
      <c r="BE38" s="259"/>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1"/>
      <c r="CB38" s="354"/>
      <c r="CC38" s="3"/>
    </row>
    <row r="39" spans="1:81" ht="9.9499999999999993" customHeight="1" thickBot="1" x14ac:dyDescent="0.25">
      <c r="A39" s="114"/>
      <c r="B39" s="114"/>
      <c r="C39" s="380"/>
      <c r="D39" s="381"/>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209"/>
      <c r="AF39" s="262"/>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4"/>
      <c r="BC39" s="221"/>
      <c r="BD39" s="209"/>
      <c r="BE39" s="262"/>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4"/>
      <c r="CB39" s="354"/>
      <c r="CC39" s="3"/>
    </row>
    <row r="40" spans="1:81" ht="4.5" customHeight="1" x14ac:dyDescent="0.2">
      <c r="A40" s="114"/>
      <c r="B40" s="114"/>
      <c r="C40" s="380"/>
      <c r="D40" s="381"/>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209"/>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221"/>
      <c r="BD40" s="209"/>
      <c r="BE40" s="361"/>
      <c r="BF40" s="361"/>
      <c r="BG40" s="361"/>
      <c r="BH40" s="361"/>
      <c r="BI40" s="361"/>
      <c r="BJ40" s="361"/>
      <c r="BK40" s="361"/>
      <c r="BL40" s="361"/>
      <c r="BM40" s="361"/>
      <c r="BN40" s="361"/>
      <c r="BO40" s="361"/>
      <c r="BP40" s="361"/>
      <c r="BQ40" s="361"/>
      <c r="BR40" s="361"/>
      <c r="BS40" s="361"/>
      <c r="BT40" s="361"/>
      <c r="BU40" s="361"/>
      <c r="BV40" s="361"/>
      <c r="BW40" s="361"/>
      <c r="BX40" s="361"/>
      <c r="BY40" s="361"/>
      <c r="BZ40" s="361"/>
      <c r="CA40" s="361"/>
      <c r="CB40" s="354"/>
      <c r="CC40" s="3"/>
    </row>
    <row r="41" spans="1:81" ht="4.5" customHeight="1" thickBot="1" x14ac:dyDescent="0.25">
      <c r="A41" s="114"/>
      <c r="B41" s="114"/>
      <c r="C41" s="380" t="s">
        <v>33</v>
      </c>
      <c r="D41" s="381"/>
      <c r="E41" s="423" t="s">
        <v>173</v>
      </c>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330"/>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0"/>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2"/>
      <c r="CC41" s="3"/>
    </row>
    <row r="42" spans="1:81" ht="9.9499999999999993" customHeight="1" x14ac:dyDescent="0.2">
      <c r="A42" s="114"/>
      <c r="B42" s="114"/>
      <c r="C42" s="380"/>
      <c r="D42" s="381"/>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209"/>
      <c r="AF42" s="259"/>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1"/>
      <c r="BC42" s="221"/>
      <c r="BD42" s="209"/>
      <c r="BE42" s="259"/>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1"/>
      <c r="CB42" s="354"/>
      <c r="CC42" s="3"/>
    </row>
    <row r="43" spans="1:81" ht="9.9499999999999993" customHeight="1" thickBot="1" x14ac:dyDescent="0.25">
      <c r="A43" s="114"/>
      <c r="B43" s="114"/>
      <c r="C43" s="380"/>
      <c r="D43" s="381"/>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209"/>
      <c r="AF43" s="262"/>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4"/>
      <c r="BC43" s="221"/>
      <c r="BD43" s="209"/>
      <c r="BE43" s="262"/>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4"/>
      <c r="CB43" s="354"/>
      <c r="CC43" s="3"/>
    </row>
    <row r="44" spans="1:81" ht="4.5" customHeight="1" x14ac:dyDescent="0.2">
      <c r="A44" s="114"/>
      <c r="B44" s="114"/>
      <c r="C44" s="380"/>
      <c r="D44" s="381"/>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209"/>
      <c r="AF44" s="361"/>
      <c r="AG44" s="361"/>
      <c r="AH44" s="361"/>
      <c r="AI44" s="361"/>
      <c r="AJ44" s="361"/>
      <c r="AK44" s="361"/>
      <c r="AL44" s="361"/>
      <c r="AM44" s="361"/>
      <c r="AN44" s="361"/>
      <c r="AO44" s="361"/>
      <c r="AP44" s="361"/>
      <c r="AQ44" s="361"/>
      <c r="AR44" s="361"/>
      <c r="AS44" s="361"/>
      <c r="AT44" s="361"/>
      <c r="AU44" s="361"/>
      <c r="AV44" s="361"/>
      <c r="AW44" s="361"/>
      <c r="AX44" s="361"/>
      <c r="AY44" s="361"/>
      <c r="AZ44" s="361"/>
      <c r="BA44" s="361"/>
      <c r="BB44" s="361"/>
      <c r="BC44" s="221"/>
      <c r="BD44" s="209"/>
      <c r="BE44" s="361"/>
      <c r="BF44" s="361"/>
      <c r="BG44" s="361"/>
      <c r="BH44" s="361"/>
      <c r="BI44" s="361"/>
      <c r="BJ44" s="361"/>
      <c r="BK44" s="361"/>
      <c r="BL44" s="361"/>
      <c r="BM44" s="361"/>
      <c r="BN44" s="361"/>
      <c r="BO44" s="361"/>
      <c r="BP44" s="361"/>
      <c r="BQ44" s="361"/>
      <c r="BR44" s="361"/>
      <c r="BS44" s="361"/>
      <c r="BT44" s="361"/>
      <c r="BU44" s="361"/>
      <c r="BV44" s="361"/>
      <c r="BW44" s="361"/>
      <c r="BX44" s="361"/>
      <c r="BY44" s="361"/>
      <c r="BZ44" s="361"/>
      <c r="CA44" s="361"/>
      <c r="CB44" s="354"/>
      <c r="CC44" s="3"/>
    </row>
    <row r="45" spans="1:81" ht="4.5" customHeight="1" thickBot="1" x14ac:dyDescent="0.25">
      <c r="A45" s="114"/>
      <c r="B45" s="114"/>
      <c r="C45" s="380" t="s">
        <v>10</v>
      </c>
      <c r="D45" s="381"/>
      <c r="E45" s="423" t="s">
        <v>174</v>
      </c>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330"/>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0"/>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2"/>
      <c r="CC45" s="3"/>
    </row>
    <row r="46" spans="1:81" ht="9.9499999999999993" customHeight="1" x14ac:dyDescent="0.2">
      <c r="A46" s="114"/>
      <c r="B46" s="114"/>
      <c r="C46" s="380"/>
      <c r="D46" s="381"/>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209"/>
      <c r="AF46" s="259"/>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1"/>
      <c r="BC46" s="221"/>
      <c r="BD46" s="209"/>
      <c r="BE46" s="259"/>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1"/>
      <c r="CB46" s="354"/>
      <c r="CC46" s="3"/>
    </row>
    <row r="47" spans="1:81" ht="9.9499999999999993" customHeight="1" thickBot="1" x14ac:dyDescent="0.25">
      <c r="A47" s="114"/>
      <c r="B47" s="114"/>
      <c r="C47" s="380"/>
      <c r="D47" s="381"/>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209"/>
      <c r="AF47" s="262"/>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4"/>
      <c r="BC47" s="221"/>
      <c r="BD47" s="209"/>
      <c r="BE47" s="262"/>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4"/>
      <c r="CB47" s="354"/>
      <c r="CC47" s="3"/>
    </row>
    <row r="48" spans="1:81" ht="4.5" customHeight="1" x14ac:dyDescent="0.2">
      <c r="A48" s="114"/>
      <c r="B48" s="114"/>
      <c r="C48" s="380"/>
      <c r="D48" s="381"/>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209"/>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221"/>
      <c r="BD48" s="209"/>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54"/>
      <c r="CC48" s="3"/>
    </row>
    <row r="49" spans="1:81" ht="4.5" customHeight="1" thickBot="1" x14ac:dyDescent="0.25">
      <c r="A49" s="343"/>
      <c r="B49" s="343"/>
      <c r="C49" s="380" t="s">
        <v>165</v>
      </c>
      <c r="D49" s="381"/>
      <c r="E49" s="423" t="s">
        <v>44</v>
      </c>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330"/>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0"/>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2"/>
      <c r="CC49" s="3"/>
    </row>
    <row r="50" spans="1:81" ht="9.9499999999999993" customHeight="1" x14ac:dyDescent="0.2">
      <c r="A50" s="339"/>
      <c r="B50" s="339"/>
      <c r="C50" s="380"/>
      <c r="D50" s="381"/>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209"/>
      <c r="AF50" s="259"/>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1"/>
      <c r="BC50" s="221"/>
      <c r="BD50" s="209"/>
      <c r="BE50" s="259"/>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1"/>
      <c r="CB50" s="354"/>
      <c r="CC50" s="35"/>
    </row>
    <row r="51" spans="1:81" ht="9.9499999999999993" customHeight="1" thickBot="1" x14ac:dyDescent="0.25">
      <c r="A51" s="113"/>
      <c r="B51" s="113"/>
      <c r="C51" s="380"/>
      <c r="D51" s="381"/>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209"/>
      <c r="AF51" s="262"/>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4"/>
      <c r="BC51" s="221"/>
      <c r="BD51" s="209"/>
      <c r="BE51" s="262"/>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4"/>
      <c r="CB51" s="354"/>
      <c r="CC51" s="35"/>
    </row>
    <row r="52" spans="1:81" ht="3" customHeight="1" x14ac:dyDescent="0.2">
      <c r="A52" s="343"/>
      <c r="B52" s="343"/>
      <c r="C52" s="380"/>
      <c r="D52" s="381"/>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209"/>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221"/>
      <c r="BD52" s="209"/>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54"/>
      <c r="CC52" s="3"/>
    </row>
    <row r="53" spans="1:81" ht="6" customHeight="1" thickBot="1" x14ac:dyDescent="0.25">
      <c r="A53" s="111"/>
      <c r="B53" s="111"/>
      <c r="C53" s="380" t="s">
        <v>175</v>
      </c>
      <c r="D53" s="381"/>
      <c r="E53" s="423" t="s">
        <v>176</v>
      </c>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6" customHeight="1" x14ac:dyDescent="0.2">
      <c r="A54" s="111"/>
      <c r="B54" s="111"/>
      <c r="C54" s="380"/>
      <c r="D54" s="381"/>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209"/>
      <c r="AF54" s="382">
        <f>AF34+AF38+AF42+AF46-AF50</f>
        <v>0</v>
      </c>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4"/>
      <c r="BC54" s="221"/>
      <c r="BD54" s="209"/>
      <c r="BE54" s="382">
        <f>BE34+BE38+BE42+BE46-BE50</f>
        <v>0</v>
      </c>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4"/>
      <c r="CB54" s="354"/>
      <c r="CC54" s="3"/>
    </row>
    <row r="55" spans="1:81" ht="12.75" customHeight="1" thickBot="1" x14ac:dyDescent="0.25">
      <c r="A55" s="111"/>
      <c r="B55" s="111"/>
      <c r="C55" s="380"/>
      <c r="D55" s="381"/>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209"/>
      <c r="AF55" s="385"/>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7"/>
      <c r="BC55" s="221"/>
      <c r="BD55" s="209"/>
      <c r="BE55" s="385"/>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7"/>
      <c r="CB55" s="354"/>
      <c r="CC55" s="3"/>
    </row>
    <row r="56" spans="1:81" ht="3.75" customHeight="1" thickBot="1" x14ac:dyDescent="0.25">
      <c r="A56" s="111"/>
      <c r="B56" s="111"/>
      <c r="C56" s="391"/>
      <c r="D56" s="413"/>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3.7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9.9499999999999993"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9.9499999999999993" customHeight="1" thickBot="1" x14ac:dyDescent="0.25">
      <c r="A59" s="74"/>
      <c r="B59" s="74"/>
      <c r="C59" s="147" t="s">
        <v>90</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5" thickBot="1" x14ac:dyDescent="0.25">
      <c r="A60" s="74"/>
      <c r="B60" s="74"/>
      <c r="C60" s="148" t="s">
        <v>166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6.75" customHeight="1" x14ac:dyDescent="0.2">
      <c r="A61" s="74"/>
      <c r="B61" s="74"/>
      <c r="C61" s="333" t="s">
        <v>168</v>
      </c>
      <c r="D61" s="334"/>
      <c r="E61" s="395" t="s">
        <v>167</v>
      </c>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7"/>
      <c r="AE61" s="306" t="s">
        <v>47</v>
      </c>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8"/>
      <c r="BD61" s="372" t="s">
        <v>2</v>
      </c>
      <c r="BE61" s="373"/>
      <c r="BF61" s="373"/>
      <c r="BG61" s="373"/>
      <c r="BH61" s="373"/>
      <c r="BI61" s="373"/>
      <c r="BJ61" s="373"/>
      <c r="BK61" s="373"/>
      <c r="BL61" s="373"/>
      <c r="BM61" s="373"/>
      <c r="BN61" s="373"/>
      <c r="BO61" s="373"/>
      <c r="BP61" s="373"/>
      <c r="BQ61" s="373"/>
      <c r="BR61" s="373"/>
      <c r="BS61" s="373"/>
      <c r="BT61" s="373"/>
      <c r="BU61" s="373"/>
      <c r="BV61" s="373"/>
      <c r="BW61" s="373"/>
      <c r="BX61" s="373"/>
      <c r="BY61" s="373"/>
      <c r="BZ61" s="373"/>
      <c r="CA61" s="373"/>
      <c r="CB61" s="374"/>
      <c r="CC61" s="3"/>
    </row>
    <row r="62" spans="1:81" ht="6.75" customHeight="1" x14ac:dyDescent="0.2">
      <c r="A62" s="74"/>
      <c r="B62" s="74"/>
      <c r="C62" s="338"/>
      <c r="D62" s="234"/>
      <c r="E62" s="398"/>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400"/>
      <c r="AE62" s="185"/>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7"/>
      <c r="BD62" s="191"/>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3"/>
      <c r="CC62" s="3"/>
    </row>
    <row r="63" spans="1:81" ht="6.75" customHeight="1" x14ac:dyDescent="0.2">
      <c r="A63" s="74"/>
      <c r="B63" s="74"/>
      <c r="C63" s="393"/>
      <c r="D63" s="394"/>
      <c r="E63" s="398"/>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400"/>
      <c r="AE63" s="185"/>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7"/>
      <c r="BD63" s="191"/>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3"/>
      <c r="CC63" s="3"/>
    </row>
    <row r="64" spans="1:81" ht="6.75" customHeight="1" thickBot="1" x14ac:dyDescent="0.25">
      <c r="A64" s="74"/>
      <c r="B64" s="74"/>
      <c r="C64" s="380" t="s">
        <v>178</v>
      </c>
      <c r="D64" s="390"/>
      <c r="E64" s="401" t="s">
        <v>180</v>
      </c>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3"/>
      <c r="AE64" s="330"/>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0"/>
      <c r="BE64" s="331"/>
      <c r="BF64" s="331"/>
      <c r="BG64" s="331"/>
      <c r="BH64" s="331"/>
      <c r="BI64" s="331"/>
      <c r="BJ64" s="331"/>
      <c r="BK64" s="331"/>
      <c r="BL64" s="331"/>
      <c r="BM64" s="331"/>
      <c r="BN64" s="331"/>
      <c r="BO64" s="331"/>
      <c r="BP64" s="331"/>
      <c r="BQ64" s="331"/>
      <c r="BR64" s="331"/>
      <c r="BS64" s="331"/>
      <c r="BT64" s="331"/>
      <c r="BU64" s="331"/>
      <c r="BV64" s="331"/>
      <c r="BW64" s="331"/>
      <c r="BX64" s="331"/>
      <c r="BY64" s="331"/>
      <c r="BZ64" s="331"/>
      <c r="CA64" s="331"/>
      <c r="CB64" s="332"/>
      <c r="CC64" s="3"/>
    </row>
    <row r="65" spans="1:81" ht="9.9499999999999993" customHeight="1" x14ac:dyDescent="0.2">
      <c r="A65" s="74"/>
      <c r="B65" s="74"/>
      <c r="C65" s="380"/>
      <c r="D65" s="390"/>
      <c r="E65" s="404"/>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3"/>
      <c r="AE65" s="209"/>
      <c r="AF65" s="259"/>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1"/>
      <c r="BC65" s="221"/>
      <c r="BD65" s="209"/>
      <c r="BE65" s="259"/>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1"/>
      <c r="CB65" s="354"/>
      <c r="CC65" s="3"/>
    </row>
    <row r="66" spans="1:81" ht="9.9499999999999993" customHeight="1" thickBot="1" x14ac:dyDescent="0.25">
      <c r="A66" s="74"/>
      <c r="B66" s="74"/>
      <c r="C66" s="380"/>
      <c r="D66" s="390"/>
      <c r="E66" s="404"/>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3"/>
      <c r="AE66" s="209"/>
      <c r="AF66" s="262"/>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4"/>
      <c r="BC66" s="221"/>
      <c r="BD66" s="209"/>
      <c r="BE66" s="262"/>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4"/>
      <c r="CB66" s="354"/>
      <c r="CC66" s="3"/>
    </row>
    <row r="67" spans="1:81" ht="6.75" customHeight="1" x14ac:dyDescent="0.2">
      <c r="A67" s="74"/>
      <c r="B67" s="74"/>
      <c r="C67" s="408"/>
      <c r="D67" s="409"/>
      <c r="E67" s="410"/>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2"/>
      <c r="AE67" s="209"/>
      <c r="AF67" s="361"/>
      <c r="AG67" s="361"/>
      <c r="AH67" s="361"/>
      <c r="AI67" s="361"/>
      <c r="AJ67" s="361"/>
      <c r="AK67" s="361"/>
      <c r="AL67" s="361"/>
      <c r="AM67" s="361"/>
      <c r="AN67" s="361"/>
      <c r="AO67" s="361"/>
      <c r="AP67" s="361"/>
      <c r="AQ67" s="361"/>
      <c r="AR67" s="361"/>
      <c r="AS67" s="361"/>
      <c r="AT67" s="361"/>
      <c r="AU67" s="361"/>
      <c r="AV67" s="361"/>
      <c r="AW67" s="361"/>
      <c r="AX67" s="361"/>
      <c r="AY67" s="361"/>
      <c r="AZ67" s="361"/>
      <c r="BA67" s="361"/>
      <c r="BB67" s="361"/>
      <c r="BC67" s="221"/>
      <c r="BD67" s="209"/>
      <c r="BE67" s="361"/>
      <c r="BF67" s="361"/>
      <c r="BG67" s="361"/>
      <c r="BH67" s="361"/>
      <c r="BI67" s="361"/>
      <c r="BJ67" s="361"/>
      <c r="BK67" s="361"/>
      <c r="BL67" s="361"/>
      <c r="BM67" s="361"/>
      <c r="BN67" s="361"/>
      <c r="BO67" s="361"/>
      <c r="BP67" s="361"/>
      <c r="BQ67" s="361"/>
      <c r="BR67" s="361"/>
      <c r="BS67" s="361"/>
      <c r="BT67" s="361"/>
      <c r="BU67" s="361"/>
      <c r="BV67" s="361"/>
      <c r="BW67" s="361"/>
      <c r="BX67" s="361"/>
      <c r="BY67" s="361"/>
      <c r="BZ67" s="361"/>
      <c r="CA67" s="361"/>
      <c r="CB67" s="354"/>
      <c r="CC67" s="3"/>
    </row>
    <row r="68" spans="1:81" ht="6.75" customHeight="1" thickBot="1" x14ac:dyDescent="0.25">
      <c r="A68" s="74"/>
      <c r="B68" s="74"/>
      <c r="C68" s="380" t="s">
        <v>179</v>
      </c>
      <c r="D68" s="390"/>
      <c r="E68" s="401" t="s">
        <v>181</v>
      </c>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3"/>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
    </row>
    <row r="69" spans="1:81" ht="9.9499999999999993" customHeight="1" x14ac:dyDescent="0.2">
      <c r="A69" s="74"/>
      <c r="B69" s="74"/>
      <c r="C69" s="380"/>
      <c r="D69" s="390"/>
      <c r="E69" s="404"/>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3"/>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1"/>
      <c r="BC69" s="221"/>
      <c r="BD69" s="209"/>
      <c r="BE69" s="259"/>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
    </row>
    <row r="70" spans="1:81" ht="9.9499999999999993" customHeight="1" thickBot="1" x14ac:dyDescent="0.25">
      <c r="A70" s="74"/>
      <c r="B70" s="74"/>
      <c r="C70" s="380"/>
      <c r="D70" s="390"/>
      <c r="E70" s="404"/>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3"/>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4"/>
      <c r="BC70" s="221"/>
      <c r="BD70" s="209"/>
      <c r="BE70" s="262"/>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1" ht="6.75" customHeight="1" x14ac:dyDescent="0.2">
      <c r="A71" s="74"/>
      <c r="B71" s="74"/>
      <c r="C71" s="380"/>
      <c r="D71" s="390"/>
      <c r="E71" s="410"/>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2"/>
      <c r="AE71" s="425"/>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7"/>
      <c r="BD71" s="425"/>
      <c r="BE71" s="426"/>
      <c r="BF71" s="426"/>
      <c r="BG71" s="426"/>
      <c r="BH71" s="426"/>
      <c r="BI71" s="426"/>
      <c r="BJ71" s="426"/>
      <c r="BK71" s="426"/>
      <c r="BL71" s="426"/>
      <c r="BM71" s="426"/>
      <c r="BN71" s="426"/>
      <c r="BO71" s="426"/>
      <c r="BP71" s="426"/>
      <c r="BQ71" s="426"/>
      <c r="BR71" s="426"/>
      <c r="BS71" s="426"/>
      <c r="BT71" s="426"/>
      <c r="BU71" s="426"/>
      <c r="BV71" s="426"/>
      <c r="BW71" s="426"/>
      <c r="BX71" s="426"/>
      <c r="BY71" s="426"/>
      <c r="BZ71" s="426"/>
      <c r="CA71" s="426"/>
      <c r="CB71" s="428"/>
      <c r="CC71" s="3"/>
    </row>
    <row r="72" spans="1:81" ht="6.75" customHeight="1" thickBot="1" x14ac:dyDescent="0.25">
      <c r="A72" s="74"/>
      <c r="B72" s="74"/>
      <c r="C72" s="388" t="s">
        <v>178</v>
      </c>
      <c r="D72" s="389"/>
      <c r="E72" s="401" t="s">
        <v>182</v>
      </c>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3"/>
      <c r="AE72" s="209"/>
      <c r="AF72" s="361"/>
      <c r="AG72" s="361"/>
      <c r="AH72" s="361"/>
      <c r="AI72" s="361"/>
      <c r="AJ72" s="361"/>
      <c r="AK72" s="361"/>
      <c r="AL72" s="361"/>
      <c r="AM72" s="361"/>
      <c r="AN72" s="361"/>
      <c r="AO72" s="361"/>
      <c r="AP72" s="361"/>
      <c r="AQ72" s="361"/>
      <c r="AR72" s="361"/>
      <c r="AS72" s="361"/>
      <c r="AT72" s="361"/>
      <c r="AU72" s="361"/>
      <c r="AV72" s="361"/>
      <c r="AW72" s="361"/>
      <c r="AX72" s="361"/>
      <c r="AY72" s="361"/>
      <c r="AZ72" s="361"/>
      <c r="BA72" s="361"/>
      <c r="BB72" s="361"/>
      <c r="BC72" s="361"/>
      <c r="BD72" s="209"/>
      <c r="BE72" s="361"/>
      <c r="BF72" s="361"/>
      <c r="BG72" s="361"/>
      <c r="BH72" s="361"/>
      <c r="BI72" s="361"/>
      <c r="BJ72" s="361"/>
      <c r="BK72" s="361"/>
      <c r="BL72" s="361"/>
      <c r="BM72" s="361"/>
      <c r="BN72" s="361"/>
      <c r="BO72" s="361"/>
      <c r="BP72" s="361"/>
      <c r="BQ72" s="361"/>
      <c r="BR72" s="361"/>
      <c r="BS72" s="361"/>
      <c r="BT72" s="361"/>
      <c r="BU72" s="361"/>
      <c r="BV72" s="361"/>
      <c r="BW72" s="361"/>
      <c r="BX72" s="361"/>
      <c r="BY72" s="361"/>
      <c r="BZ72" s="361"/>
      <c r="CA72" s="361"/>
      <c r="CB72" s="354"/>
      <c r="CC72" s="3"/>
    </row>
    <row r="73" spans="1:81" ht="9.9499999999999993" customHeight="1" x14ac:dyDescent="0.2">
      <c r="A73" s="74"/>
      <c r="B73" s="74"/>
      <c r="C73" s="380"/>
      <c r="D73" s="390"/>
      <c r="E73" s="404"/>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3"/>
      <c r="AE73" s="209"/>
      <c r="AF73" s="259"/>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1"/>
      <c r="BC73" s="221"/>
      <c r="BD73" s="209"/>
      <c r="BE73" s="259"/>
      <c r="BF73" s="260"/>
      <c r="BG73" s="260"/>
      <c r="BH73" s="260"/>
      <c r="BI73" s="260"/>
      <c r="BJ73" s="260"/>
      <c r="BK73" s="260"/>
      <c r="BL73" s="260"/>
      <c r="BM73" s="260"/>
      <c r="BN73" s="260"/>
      <c r="BO73" s="260"/>
      <c r="BP73" s="260"/>
      <c r="BQ73" s="260"/>
      <c r="BR73" s="260"/>
      <c r="BS73" s="260"/>
      <c r="BT73" s="260"/>
      <c r="BU73" s="260"/>
      <c r="BV73" s="260"/>
      <c r="BW73" s="260"/>
      <c r="BX73" s="260"/>
      <c r="BY73" s="260"/>
      <c r="BZ73" s="260"/>
      <c r="CA73" s="261"/>
      <c r="CB73" s="354"/>
      <c r="CC73" s="3"/>
    </row>
    <row r="74" spans="1:81" ht="9.9499999999999993" customHeight="1" thickBot="1" x14ac:dyDescent="0.25">
      <c r="A74" s="74"/>
      <c r="B74" s="74"/>
      <c r="C74" s="380"/>
      <c r="D74" s="390"/>
      <c r="E74" s="404"/>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3"/>
      <c r="AE74" s="209"/>
      <c r="AF74" s="262"/>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4"/>
      <c r="BC74" s="221"/>
      <c r="BD74" s="209"/>
      <c r="BE74" s="262"/>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4"/>
      <c r="CB74" s="354"/>
      <c r="CC74" s="3"/>
    </row>
    <row r="75" spans="1:81" ht="6.75" customHeight="1" x14ac:dyDescent="0.2">
      <c r="A75" s="74"/>
      <c r="B75" s="74"/>
      <c r="C75" s="408"/>
      <c r="D75" s="409"/>
      <c r="E75" s="410"/>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2"/>
      <c r="AE75" s="209"/>
      <c r="AF75" s="361"/>
      <c r="AG75" s="361"/>
      <c r="AH75" s="361"/>
      <c r="AI75" s="361"/>
      <c r="AJ75" s="361"/>
      <c r="AK75" s="361"/>
      <c r="AL75" s="361"/>
      <c r="AM75" s="361"/>
      <c r="AN75" s="361"/>
      <c r="AO75" s="361"/>
      <c r="AP75" s="361"/>
      <c r="AQ75" s="361"/>
      <c r="AR75" s="361"/>
      <c r="AS75" s="361"/>
      <c r="AT75" s="361"/>
      <c r="AU75" s="361"/>
      <c r="AV75" s="361"/>
      <c r="AW75" s="361"/>
      <c r="AX75" s="361"/>
      <c r="AY75" s="361"/>
      <c r="AZ75" s="361"/>
      <c r="BA75" s="361"/>
      <c r="BB75" s="361"/>
      <c r="BC75" s="221"/>
      <c r="BD75" s="209"/>
      <c r="BE75" s="361"/>
      <c r="BF75" s="361"/>
      <c r="BG75" s="361"/>
      <c r="BH75" s="361"/>
      <c r="BI75" s="361"/>
      <c r="BJ75" s="361"/>
      <c r="BK75" s="361"/>
      <c r="BL75" s="361"/>
      <c r="BM75" s="361"/>
      <c r="BN75" s="361"/>
      <c r="BO75" s="361"/>
      <c r="BP75" s="361"/>
      <c r="BQ75" s="361"/>
      <c r="BR75" s="361"/>
      <c r="BS75" s="361"/>
      <c r="BT75" s="361"/>
      <c r="BU75" s="361"/>
      <c r="BV75" s="361"/>
      <c r="BW75" s="361"/>
      <c r="BX75" s="361"/>
      <c r="BY75" s="361"/>
      <c r="BZ75" s="361"/>
      <c r="CA75" s="361"/>
      <c r="CB75" s="354"/>
      <c r="CC75" s="3"/>
    </row>
    <row r="76" spans="1:81" ht="6.75" customHeight="1" thickBot="1" x14ac:dyDescent="0.25">
      <c r="A76" s="74"/>
      <c r="B76" s="74"/>
      <c r="C76" s="380" t="s">
        <v>179</v>
      </c>
      <c r="D76" s="390"/>
      <c r="E76" s="401" t="s">
        <v>183</v>
      </c>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3"/>
      <c r="AE76" s="330"/>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331"/>
      <c r="BC76" s="331"/>
      <c r="BD76" s="330"/>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2"/>
      <c r="CC76" s="3"/>
    </row>
    <row r="77" spans="1:81" ht="9.9499999999999993" customHeight="1" x14ac:dyDescent="0.2">
      <c r="A77" s="74"/>
      <c r="B77" s="74"/>
      <c r="C77" s="380"/>
      <c r="D77" s="390"/>
      <c r="E77" s="404"/>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3"/>
      <c r="AE77" s="20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1"/>
      <c r="BC77" s="221"/>
      <c r="BD77" s="209"/>
      <c r="BE77" s="259"/>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354"/>
      <c r="CC77" s="3"/>
    </row>
    <row r="78" spans="1:81" ht="9.9499999999999993" customHeight="1" thickBot="1" x14ac:dyDescent="0.25">
      <c r="A78" s="74"/>
      <c r="B78" s="74"/>
      <c r="C78" s="380"/>
      <c r="D78" s="390"/>
      <c r="E78" s="404"/>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3"/>
      <c r="AE78" s="20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4"/>
      <c r="BC78" s="221"/>
      <c r="BD78" s="209"/>
      <c r="BE78" s="262"/>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354"/>
      <c r="CC78" s="3"/>
    </row>
    <row r="79" spans="1:81" ht="6.75" customHeight="1" x14ac:dyDescent="0.2">
      <c r="A79" s="74"/>
      <c r="B79" s="74"/>
      <c r="C79" s="380"/>
      <c r="D79" s="390"/>
      <c r="E79" s="410"/>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2"/>
      <c r="AE79" s="425"/>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7"/>
      <c r="BD79" s="425"/>
      <c r="BE79" s="426"/>
      <c r="BF79" s="426"/>
      <c r="BG79" s="426"/>
      <c r="BH79" s="426"/>
      <c r="BI79" s="426"/>
      <c r="BJ79" s="426"/>
      <c r="BK79" s="426"/>
      <c r="BL79" s="426"/>
      <c r="BM79" s="426"/>
      <c r="BN79" s="426"/>
      <c r="BO79" s="426"/>
      <c r="BP79" s="426"/>
      <c r="BQ79" s="426"/>
      <c r="BR79" s="426"/>
      <c r="BS79" s="426"/>
      <c r="BT79" s="426"/>
      <c r="BU79" s="426"/>
      <c r="BV79" s="426"/>
      <c r="BW79" s="426"/>
      <c r="BX79" s="426"/>
      <c r="BY79" s="426"/>
      <c r="BZ79" s="426"/>
      <c r="CA79" s="426"/>
      <c r="CB79" s="428"/>
      <c r="CC79" s="3"/>
    </row>
    <row r="80" spans="1:81" ht="3.75" customHeight="1" thickBot="1" x14ac:dyDescent="0.25">
      <c r="A80" s="74"/>
      <c r="B80" s="74"/>
      <c r="C80" s="388" t="s">
        <v>184</v>
      </c>
      <c r="D80" s="389"/>
      <c r="E80" s="401" t="s">
        <v>186</v>
      </c>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3"/>
      <c r="AE80" s="209"/>
      <c r="AF80" s="361"/>
      <c r="AG80" s="361"/>
      <c r="AH80" s="361"/>
      <c r="AI80" s="361"/>
      <c r="AJ80" s="361"/>
      <c r="AK80" s="361"/>
      <c r="AL80" s="361"/>
      <c r="AM80" s="361"/>
      <c r="AN80" s="361"/>
      <c r="AO80" s="361"/>
      <c r="AP80" s="361"/>
      <c r="AQ80" s="361"/>
      <c r="AR80" s="361"/>
      <c r="AS80" s="361"/>
      <c r="AT80" s="361"/>
      <c r="AU80" s="361"/>
      <c r="AV80" s="361"/>
      <c r="AW80" s="361"/>
      <c r="AX80" s="361"/>
      <c r="AY80" s="361"/>
      <c r="AZ80" s="361"/>
      <c r="BA80" s="361"/>
      <c r="BB80" s="361"/>
      <c r="BC80" s="361"/>
      <c r="BD80" s="209"/>
      <c r="BE80" s="361"/>
      <c r="BF80" s="361"/>
      <c r="BG80" s="361"/>
      <c r="BH80" s="361"/>
      <c r="BI80" s="361"/>
      <c r="BJ80" s="361"/>
      <c r="BK80" s="361"/>
      <c r="BL80" s="361"/>
      <c r="BM80" s="361"/>
      <c r="BN80" s="361"/>
      <c r="BO80" s="361"/>
      <c r="BP80" s="361"/>
      <c r="BQ80" s="361"/>
      <c r="BR80" s="361"/>
      <c r="BS80" s="361"/>
      <c r="BT80" s="361"/>
      <c r="BU80" s="361"/>
      <c r="BV80" s="361"/>
      <c r="BW80" s="361"/>
      <c r="BX80" s="361"/>
      <c r="BY80" s="361"/>
      <c r="BZ80" s="361"/>
      <c r="CA80" s="361"/>
      <c r="CB80" s="354"/>
      <c r="CC80" s="3"/>
    </row>
    <row r="81" spans="1:81" ht="9.9499999999999993" customHeight="1" x14ac:dyDescent="0.2">
      <c r="A81" s="74"/>
      <c r="B81" s="74"/>
      <c r="C81" s="380"/>
      <c r="D81" s="390"/>
      <c r="E81" s="404"/>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3"/>
      <c r="AE81" s="209"/>
      <c r="AF81" s="382">
        <f>AF65+AF69-AF73-AF77</f>
        <v>0</v>
      </c>
      <c r="AG81" s="383"/>
      <c r="AH81" s="383"/>
      <c r="AI81" s="383"/>
      <c r="AJ81" s="383"/>
      <c r="AK81" s="383"/>
      <c r="AL81" s="383"/>
      <c r="AM81" s="383"/>
      <c r="AN81" s="383"/>
      <c r="AO81" s="383"/>
      <c r="AP81" s="383"/>
      <c r="AQ81" s="383"/>
      <c r="AR81" s="383"/>
      <c r="AS81" s="383"/>
      <c r="AT81" s="383"/>
      <c r="AU81" s="383"/>
      <c r="AV81" s="383"/>
      <c r="AW81" s="383"/>
      <c r="AX81" s="383"/>
      <c r="AY81" s="383"/>
      <c r="AZ81" s="383"/>
      <c r="BA81" s="383"/>
      <c r="BB81" s="384"/>
      <c r="BC81" s="221"/>
      <c r="BD81" s="209"/>
      <c r="BE81" s="382">
        <f>BE65+BE69-BE73-BE77</f>
        <v>0</v>
      </c>
      <c r="BF81" s="383"/>
      <c r="BG81" s="383"/>
      <c r="BH81" s="383"/>
      <c r="BI81" s="383"/>
      <c r="BJ81" s="383"/>
      <c r="BK81" s="383"/>
      <c r="BL81" s="383"/>
      <c r="BM81" s="383"/>
      <c r="BN81" s="383"/>
      <c r="BO81" s="383"/>
      <c r="BP81" s="383"/>
      <c r="BQ81" s="383"/>
      <c r="BR81" s="383"/>
      <c r="BS81" s="383"/>
      <c r="BT81" s="383"/>
      <c r="BU81" s="383"/>
      <c r="BV81" s="383"/>
      <c r="BW81" s="383"/>
      <c r="BX81" s="383"/>
      <c r="BY81" s="383"/>
      <c r="BZ81" s="383"/>
      <c r="CA81" s="384"/>
      <c r="CB81" s="354"/>
      <c r="CC81" s="3"/>
    </row>
    <row r="82" spans="1:81" ht="9.9499999999999993" customHeight="1" thickBot="1" x14ac:dyDescent="0.25">
      <c r="A82" s="74"/>
      <c r="B82" s="74"/>
      <c r="C82" s="380"/>
      <c r="D82" s="390"/>
      <c r="E82" s="404"/>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3"/>
      <c r="AE82" s="209"/>
      <c r="AF82" s="385"/>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7"/>
      <c r="BC82" s="221"/>
      <c r="BD82" s="209"/>
      <c r="BE82" s="385"/>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7"/>
      <c r="CB82" s="354"/>
      <c r="CC82" s="3"/>
    </row>
    <row r="83" spans="1:81" ht="3.75" customHeight="1" thickBot="1" x14ac:dyDescent="0.25">
      <c r="A83" s="74"/>
      <c r="B83" s="74"/>
      <c r="C83" s="391"/>
      <c r="D83" s="392"/>
      <c r="E83" s="405"/>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7"/>
      <c r="AE83" s="216"/>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8"/>
      <c r="BD83" s="216"/>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9"/>
      <c r="CC83" s="3"/>
    </row>
    <row r="84" spans="1:81" ht="5.25" customHeight="1" x14ac:dyDescent="0.2">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9.9499999999999993" customHeight="1" thickBot="1" x14ac:dyDescent="0.25">
      <c r="A86" s="74"/>
      <c r="B86" s="74"/>
      <c r="C86" s="147" t="s">
        <v>91</v>
      </c>
      <c r="D86" s="147"/>
      <c r="E86" s="147"/>
      <c r="F86" s="147"/>
      <c r="G86" s="147"/>
      <c r="H86" s="147"/>
      <c r="I86" s="147"/>
      <c r="J86" s="147"/>
      <c r="K86" s="147"/>
      <c r="L86" s="147"/>
      <c r="M86" s="147"/>
      <c r="N86" s="147"/>
      <c r="O86" s="147"/>
      <c r="P86" s="147"/>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25">
      <c r="A87" s="74"/>
      <c r="B87" s="74"/>
      <c r="C87" s="148" t="s">
        <v>46</v>
      </c>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50"/>
      <c r="CC87" s="3"/>
    </row>
    <row r="88" spans="1:81" ht="3.75" customHeight="1" thickBot="1" x14ac:dyDescent="0.25">
      <c r="A88" s="74"/>
      <c r="B88" s="74"/>
      <c r="C88" s="254" t="s">
        <v>45</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7"/>
      <c r="AE88" s="330"/>
      <c r="AF88" s="331"/>
      <c r="AG88" s="331"/>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0"/>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2"/>
      <c r="CC88" s="3"/>
    </row>
    <row r="89" spans="1:81" ht="10.5" customHeight="1" x14ac:dyDescent="0.2">
      <c r="A89" s="74"/>
      <c r="B89" s="74"/>
      <c r="C89" s="255"/>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60"/>
      <c r="AE89" s="209"/>
      <c r="AF89" s="259"/>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1"/>
      <c r="BC89" s="221"/>
      <c r="BD89" s="209"/>
      <c r="BE89" s="259"/>
      <c r="BF89" s="260"/>
      <c r="BG89" s="260"/>
      <c r="BH89" s="260"/>
      <c r="BI89" s="260"/>
      <c r="BJ89" s="260"/>
      <c r="BK89" s="260"/>
      <c r="BL89" s="260"/>
      <c r="BM89" s="260"/>
      <c r="BN89" s="260"/>
      <c r="BO89" s="260"/>
      <c r="BP89" s="260"/>
      <c r="BQ89" s="260"/>
      <c r="BR89" s="260"/>
      <c r="BS89" s="260"/>
      <c r="BT89" s="260"/>
      <c r="BU89" s="260"/>
      <c r="BV89" s="260"/>
      <c r="BW89" s="260"/>
      <c r="BX89" s="260"/>
      <c r="BY89" s="260"/>
      <c r="BZ89" s="260"/>
      <c r="CA89" s="261"/>
      <c r="CB89" s="354"/>
      <c r="CC89" s="3"/>
    </row>
    <row r="90" spans="1:81" ht="10.5" customHeight="1" thickBot="1" x14ac:dyDescent="0.25">
      <c r="A90" s="75"/>
      <c r="B90" s="75"/>
      <c r="C90" s="255"/>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60"/>
      <c r="AE90" s="209"/>
      <c r="AF90" s="262"/>
      <c r="AG90" s="263"/>
      <c r="AH90" s="263"/>
      <c r="AI90" s="263"/>
      <c r="AJ90" s="263"/>
      <c r="AK90" s="263"/>
      <c r="AL90" s="263"/>
      <c r="AM90" s="263"/>
      <c r="AN90" s="263"/>
      <c r="AO90" s="263"/>
      <c r="AP90" s="263"/>
      <c r="AQ90" s="263"/>
      <c r="AR90" s="263"/>
      <c r="AS90" s="263"/>
      <c r="AT90" s="263"/>
      <c r="AU90" s="263"/>
      <c r="AV90" s="263"/>
      <c r="AW90" s="263"/>
      <c r="AX90" s="263"/>
      <c r="AY90" s="263"/>
      <c r="AZ90" s="263"/>
      <c r="BA90" s="263"/>
      <c r="BB90" s="264"/>
      <c r="BC90" s="221"/>
      <c r="BD90" s="209"/>
      <c r="BE90" s="262"/>
      <c r="BF90" s="263"/>
      <c r="BG90" s="263"/>
      <c r="BH90" s="263"/>
      <c r="BI90" s="263"/>
      <c r="BJ90" s="263"/>
      <c r="BK90" s="263"/>
      <c r="BL90" s="263"/>
      <c r="BM90" s="263"/>
      <c r="BN90" s="263"/>
      <c r="BO90" s="263"/>
      <c r="BP90" s="263"/>
      <c r="BQ90" s="263"/>
      <c r="BR90" s="263"/>
      <c r="BS90" s="263"/>
      <c r="BT90" s="263"/>
      <c r="BU90" s="263"/>
      <c r="BV90" s="263"/>
      <c r="BW90" s="263"/>
      <c r="BX90" s="263"/>
      <c r="BY90" s="263"/>
      <c r="BZ90" s="263"/>
      <c r="CA90" s="264"/>
      <c r="CB90" s="354"/>
      <c r="CC90" s="35"/>
    </row>
    <row r="91" spans="1:81" ht="3" customHeight="1" thickBot="1" x14ac:dyDescent="0.25">
      <c r="A91" s="75"/>
      <c r="B91" s="75"/>
      <c r="C91" s="256"/>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8"/>
      <c r="AE91" s="216"/>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8"/>
      <c r="BD91" s="216"/>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9"/>
      <c r="CC91" s="35"/>
    </row>
    <row r="92" spans="1:81" ht="4.5" customHeight="1" x14ac:dyDescent="0.2">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5" thickBot="1" x14ac:dyDescent="0.25">
      <c r="A93" s="74"/>
      <c r="B93" s="74"/>
      <c r="C93" s="147" t="s">
        <v>92</v>
      </c>
      <c r="D93" s="147"/>
      <c r="E93" s="147"/>
      <c r="F93" s="147"/>
      <c r="G93" s="147"/>
      <c r="H93" s="147"/>
      <c r="I93" s="147"/>
      <c r="J93" s="147"/>
      <c r="K93" s="147"/>
      <c r="L93" s="147"/>
      <c r="M93" s="147"/>
      <c r="N93" s="147"/>
      <c r="O93" s="147"/>
      <c r="P93" s="147"/>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5" thickBot="1" x14ac:dyDescent="0.25">
      <c r="A94" s="75"/>
      <c r="B94" s="75"/>
      <c r="C94" s="148" t="s">
        <v>48</v>
      </c>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50"/>
      <c r="CC94" s="35"/>
    </row>
    <row r="95" spans="1:81" ht="42" customHeight="1" thickBot="1" x14ac:dyDescent="0.25">
      <c r="A95" s="75"/>
      <c r="B95" s="75"/>
      <c r="C95" s="254" t="s">
        <v>155</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7"/>
      <c r="AE95" s="330"/>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0"/>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2"/>
      <c r="CC95" s="35"/>
    </row>
    <row r="96" spans="1:81" ht="9.9499999999999993" customHeight="1" x14ac:dyDescent="0.2">
      <c r="A96" s="76"/>
      <c r="B96" s="76"/>
      <c r="C96" s="255"/>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60"/>
      <c r="AE96" s="209"/>
      <c r="AF96" s="259"/>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1"/>
      <c r="CB96" s="354"/>
      <c r="CC96" s="77"/>
    </row>
    <row r="97" spans="1:83" ht="9.9499999999999993" customHeight="1" thickBot="1" x14ac:dyDescent="0.25">
      <c r="A97" s="76"/>
      <c r="B97" s="76"/>
      <c r="C97" s="255"/>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60"/>
      <c r="AE97" s="209"/>
      <c r="AF97" s="262"/>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4"/>
      <c r="CB97" s="354"/>
      <c r="CC97" s="77"/>
    </row>
    <row r="98" spans="1:83" ht="88.5" customHeight="1" thickBot="1" x14ac:dyDescent="0.25">
      <c r="A98" s="78"/>
      <c r="B98" s="78"/>
      <c r="C98" s="256"/>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8"/>
      <c r="AE98" s="216"/>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8"/>
      <c r="BD98" s="216"/>
      <c r="BE98" s="217"/>
      <c r="BF98" s="217"/>
      <c r="BG98" s="217"/>
      <c r="BH98" s="217"/>
      <c r="BI98" s="217"/>
      <c r="BJ98" s="217"/>
      <c r="BK98" s="217"/>
      <c r="BL98" s="217"/>
      <c r="BM98" s="217"/>
      <c r="BN98" s="217"/>
      <c r="BO98" s="217"/>
      <c r="BP98" s="217"/>
      <c r="BQ98" s="217"/>
      <c r="BR98" s="217"/>
      <c r="BS98" s="217"/>
      <c r="BT98" s="217"/>
      <c r="BU98" s="217"/>
      <c r="BV98" s="217"/>
      <c r="BW98" s="217"/>
      <c r="BX98" s="217"/>
      <c r="BY98" s="217"/>
      <c r="BZ98" s="217"/>
      <c r="CA98" s="217"/>
      <c r="CB98" s="219"/>
      <c r="CC98" s="78"/>
      <c r="CD98" s="78"/>
    </row>
    <row r="99" spans="1:83" x14ac:dyDescent="0.2">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5" thickBot="1" x14ac:dyDescent="0.25">
      <c r="A100" s="78"/>
      <c r="B100" s="78"/>
      <c r="C100" s="147" t="s">
        <v>93</v>
      </c>
      <c r="D100" s="147"/>
      <c r="E100" s="147"/>
      <c r="F100" s="147"/>
      <c r="G100" s="147"/>
      <c r="H100" s="147"/>
      <c r="I100" s="147"/>
      <c r="J100" s="147"/>
      <c r="K100" s="147"/>
      <c r="L100" s="147"/>
      <c r="M100" s="147"/>
      <c r="N100" s="147"/>
      <c r="O100" s="147"/>
      <c r="P100" s="147"/>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5" thickBot="1" x14ac:dyDescent="0.25">
      <c r="A101" s="78"/>
      <c r="B101" s="78"/>
      <c r="C101" s="333" t="s">
        <v>88</v>
      </c>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c r="BM101" s="334"/>
      <c r="BN101" s="334"/>
      <c r="BO101" s="334"/>
      <c r="BP101" s="334"/>
      <c r="BQ101" s="334"/>
      <c r="BR101" s="334"/>
      <c r="BS101" s="334"/>
      <c r="BT101" s="334"/>
      <c r="BU101" s="334"/>
      <c r="BV101" s="334"/>
      <c r="BW101" s="334"/>
      <c r="BX101" s="334"/>
      <c r="BY101" s="334"/>
      <c r="BZ101" s="334"/>
      <c r="CA101" s="334"/>
      <c r="CB101" s="335"/>
      <c r="CC101" s="78"/>
      <c r="CD101" s="78"/>
    </row>
    <row r="102" spans="1:83" ht="13.5" thickBot="1" x14ac:dyDescent="0.25">
      <c r="A102" s="78"/>
      <c r="B102" s="78"/>
      <c r="C102" s="254" t="s">
        <v>54</v>
      </c>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7"/>
      <c r="AE102" s="376"/>
      <c r="AF102" s="377"/>
      <c r="AG102" s="377"/>
      <c r="AH102" s="377"/>
      <c r="AI102" s="377"/>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65"/>
      <c r="BF102" s="365"/>
      <c r="BG102" s="365"/>
      <c r="BH102" s="365"/>
      <c r="BI102" s="365"/>
      <c r="BJ102" s="365"/>
      <c r="BK102" s="365"/>
      <c r="BL102" s="365"/>
      <c r="BM102" s="365"/>
      <c r="BN102" s="365"/>
      <c r="BO102" s="365"/>
      <c r="BP102" s="365"/>
      <c r="BQ102" s="365"/>
      <c r="BR102" s="365"/>
      <c r="BS102" s="365"/>
      <c r="BT102" s="365"/>
      <c r="BU102" s="365"/>
      <c r="BV102" s="365"/>
      <c r="BW102" s="365"/>
      <c r="BX102" s="365"/>
      <c r="BY102" s="365"/>
      <c r="BZ102" s="365"/>
      <c r="CA102" s="365"/>
      <c r="CB102" s="366"/>
      <c r="CC102" s="78"/>
      <c r="CD102" s="78"/>
    </row>
    <row r="103" spans="1:83" ht="6" customHeight="1" x14ac:dyDescent="0.2">
      <c r="A103" s="78"/>
      <c r="B103" s="78"/>
      <c r="C103" s="255"/>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60"/>
      <c r="AE103" s="79"/>
      <c r="AF103" s="259"/>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1"/>
      <c r="CB103" s="80"/>
      <c r="CC103" s="78"/>
      <c r="CD103" s="78"/>
    </row>
    <row r="104" spans="1:83" ht="13.5" thickBot="1" x14ac:dyDescent="0.25">
      <c r="A104" s="78"/>
      <c r="B104" s="78"/>
      <c r="C104" s="255"/>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60"/>
      <c r="AE104" s="79"/>
      <c r="AF104" s="262"/>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63"/>
      <c r="BK104" s="263"/>
      <c r="BL104" s="263"/>
      <c r="BM104" s="263"/>
      <c r="BN104" s="263"/>
      <c r="BO104" s="263"/>
      <c r="BP104" s="263"/>
      <c r="BQ104" s="263"/>
      <c r="BR104" s="263"/>
      <c r="BS104" s="263"/>
      <c r="BT104" s="263"/>
      <c r="BU104" s="263"/>
      <c r="BV104" s="263"/>
      <c r="BW104" s="263"/>
      <c r="BX104" s="263"/>
      <c r="BY104" s="263"/>
      <c r="BZ104" s="263"/>
      <c r="CA104" s="264"/>
      <c r="CB104" s="80"/>
      <c r="CC104" s="78"/>
      <c r="CD104" s="78"/>
    </row>
    <row r="105" spans="1:83" ht="13.5" thickBot="1" x14ac:dyDescent="0.25">
      <c r="A105" s="78"/>
      <c r="B105" s="78"/>
      <c r="C105" s="256"/>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8"/>
      <c r="AE105" s="378"/>
      <c r="AF105" s="379"/>
      <c r="AG105" s="379"/>
      <c r="AH105" s="379"/>
      <c r="AI105" s="379"/>
      <c r="AJ105" s="379"/>
      <c r="AK105" s="379"/>
      <c r="AL105" s="379"/>
      <c r="AM105" s="379"/>
      <c r="AN105" s="379"/>
      <c r="AO105" s="379"/>
      <c r="AP105" s="379"/>
      <c r="AQ105" s="379"/>
      <c r="AR105" s="379"/>
      <c r="AS105" s="379"/>
      <c r="AT105" s="379"/>
      <c r="AU105" s="379"/>
      <c r="AV105" s="379"/>
      <c r="AW105" s="379"/>
      <c r="AX105" s="379"/>
      <c r="AY105" s="379"/>
      <c r="AZ105" s="379"/>
      <c r="BA105" s="379"/>
      <c r="BB105" s="379"/>
      <c r="BC105" s="379"/>
      <c r="BD105" s="379"/>
      <c r="BE105" s="367"/>
      <c r="BF105" s="367"/>
      <c r="BG105" s="367"/>
      <c r="BH105" s="367"/>
      <c r="BI105" s="367"/>
      <c r="BJ105" s="367"/>
      <c r="BK105" s="367"/>
      <c r="BL105" s="367"/>
      <c r="BM105" s="367"/>
      <c r="BN105" s="367"/>
      <c r="BO105" s="367"/>
      <c r="BP105" s="367"/>
      <c r="BQ105" s="367"/>
      <c r="BR105" s="367"/>
      <c r="BS105" s="367"/>
      <c r="BT105" s="367"/>
      <c r="BU105" s="367"/>
      <c r="BV105" s="367"/>
      <c r="BW105" s="367"/>
      <c r="BX105" s="367"/>
      <c r="BY105" s="367"/>
      <c r="BZ105" s="367"/>
      <c r="CA105" s="367"/>
      <c r="CB105" s="368"/>
      <c r="CC105" s="78"/>
      <c r="CD105" s="78"/>
    </row>
    <row r="106" spans="1:83" x14ac:dyDescent="0.2">
      <c r="A106" s="78"/>
      <c r="B106" s="78"/>
      <c r="C106" s="154"/>
      <c r="D106" s="154"/>
      <c r="E106" s="154"/>
      <c r="F106" s="154"/>
      <c r="G106" s="154"/>
      <c r="H106" s="154"/>
      <c r="I106" s="154"/>
      <c r="J106" s="154"/>
      <c r="K106" s="154"/>
      <c r="L106" s="154"/>
      <c r="M106" s="154"/>
      <c r="N106" s="154"/>
      <c r="O106" s="154"/>
      <c r="P106" s="154"/>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5" thickBot="1" x14ac:dyDescent="0.25">
      <c r="A107" s="78"/>
      <c r="B107" s="78"/>
      <c r="C107" s="141" t="s">
        <v>124</v>
      </c>
      <c r="D107" s="141"/>
      <c r="E107" s="141"/>
      <c r="F107" s="141"/>
      <c r="G107" s="141"/>
      <c r="H107" s="141"/>
      <c r="I107" s="141"/>
      <c r="J107" s="141"/>
      <c r="K107" s="141"/>
      <c r="L107" s="141"/>
      <c r="M107" s="141"/>
      <c r="N107" s="141"/>
      <c r="O107" s="141"/>
      <c r="P107" s="141"/>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25">
      <c r="A108" s="78"/>
      <c r="B108" s="78"/>
      <c r="C108" s="148" t="s">
        <v>123</v>
      </c>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50"/>
      <c r="CC108" s="78"/>
      <c r="CD108" s="78"/>
    </row>
    <row r="109" spans="1:83" ht="13.5" customHeight="1" thickBot="1" x14ac:dyDescent="0.25">
      <c r="A109" s="78"/>
      <c r="B109" s="78"/>
      <c r="C109" s="362"/>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c r="BN109" s="363"/>
      <c r="BO109" s="363"/>
      <c r="BP109" s="363"/>
      <c r="BQ109" s="363"/>
      <c r="BR109" s="363"/>
      <c r="BS109" s="363"/>
      <c r="BT109" s="363"/>
      <c r="BU109" s="363"/>
      <c r="BV109" s="363"/>
      <c r="BW109" s="363"/>
      <c r="BX109" s="363"/>
      <c r="BY109" s="363"/>
      <c r="BZ109" s="363"/>
      <c r="CA109" s="363"/>
      <c r="CB109" s="364"/>
      <c r="CC109" s="78"/>
      <c r="CD109" s="78"/>
    </row>
    <row r="110" spans="1:83" ht="13.5" thickBot="1" x14ac:dyDescent="0.25">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5" thickTop="1" x14ac:dyDescent="0.2">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48"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49"/>
      <c r="AE111" s="249"/>
      <c r="AF111" s="249"/>
      <c r="AG111" s="249"/>
      <c r="AH111" s="249"/>
      <c r="AI111" s="249"/>
      <c r="AJ111" s="249"/>
      <c r="AK111" s="249"/>
      <c r="AL111" s="249"/>
      <c r="AM111" s="249"/>
      <c r="AN111" s="249"/>
      <c r="AO111" s="249"/>
      <c r="AP111" s="249"/>
      <c r="AQ111" s="249"/>
      <c r="AR111" s="249"/>
      <c r="AS111" s="249"/>
      <c r="AT111" s="249"/>
      <c r="AU111" s="249"/>
      <c r="AV111" s="250"/>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51"/>
      <c r="AD112" s="252"/>
      <c r="AE112" s="252"/>
      <c r="AF112" s="252"/>
      <c r="AG112" s="252"/>
      <c r="AH112" s="252"/>
      <c r="AI112" s="252"/>
      <c r="AJ112" s="252"/>
      <c r="AK112" s="252"/>
      <c r="AL112" s="252"/>
      <c r="AM112" s="252"/>
      <c r="AN112" s="252"/>
      <c r="AO112" s="252"/>
      <c r="AP112" s="252"/>
      <c r="AQ112" s="252"/>
      <c r="AR112" s="252"/>
      <c r="AS112" s="252"/>
      <c r="AT112" s="252"/>
      <c r="AU112" s="252"/>
      <c r="AV112" s="253"/>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5" thickTop="1" x14ac:dyDescent="0.2">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75">
        <f>IF(AND(CC1=TRUE,CC2=1),2,IF(AND(AF54&gt;0,AF81&gt;0),2,IF(AF54&lt;0,1,IF(ABS(AF81)&gt;0.5*(AF54+ABS(AF81)),1,2))))</f>
        <v>2</v>
      </c>
      <c r="AG114" s="375"/>
      <c r="AH114" s="375"/>
      <c r="AI114" s="375"/>
      <c r="AJ114" s="375"/>
      <c r="AK114" s="375"/>
      <c r="AL114" s="375"/>
      <c r="AM114" s="375"/>
      <c r="AN114" s="375"/>
      <c r="AO114" s="375"/>
      <c r="AP114" s="375"/>
      <c r="AQ114" s="375"/>
      <c r="AR114" s="375"/>
      <c r="AS114" s="375"/>
      <c r="AT114" s="375"/>
      <c r="AU114" s="375"/>
      <c r="AV114" s="375"/>
      <c r="AW114" s="375"/>
      <c r="AX114" s="375"/>
      <c r="AY114" s="375"/>
      <c r="AZ114" s="375"/>
      <c r="BA114" s="375"/>
      <c r="BB114" s="375"/>
      <c r="BC114" s="88"/>
      <c r="BD114" s="88"/>
      <c r="BE114" s="375">
        <f>IF(CC2=1,2,IF(AND(IF(AF54&lt;=0,8,AF50/AF54)&gt;7.5,IF(BE54&lt;=0,8,BE50/BE54)&gt;7.5,IF(AF89&lt;=0,1,(AF81+AF89)/AF89)&lt;1,IF(BE89&lt;=0,1,(BE81+BE89)/BE89)&lt;1),1,2))</f>
        <v>2</v>
      </c>
      <c r="BF114" s="375"/>
      <c r="BG114" s="375"/>
      <c r="BH114" s="375"/>
      <c r="BI114" s="375"/>
      <c r="BJ114" s="375"/>
      <c r="BK114" s="375"/>
      <c r="BL114" s="375"/>
      <c r="BM114" s="375"/>
      <c r="BN114" s="375"/>
      <c r="BO114" s="375"/>
      <c r="BP114" s="375"/>
      <c r="BQ114" s="375"/>
      <c r="BR114" s="375"/>
      <c r="BS114" s="375"/>
      <c r="BT114" s="375"/>
      <c r="BU114" s="375"/>
      <c r="BV114" s="375"/>
      <c r="BW114" s="375"/>
      <c r="BX114" s="375"/>
      <c r="BY114" s="375"/>
      <c r="BZ114" s="375"/>
      <c r="CA114" s="375"/>
      <c r="CB114" s="88"/>
      <c r="CC114" s="48"/>
    </row>
    <row r="115" spans="3:81" s="50" customFormat="1" hidden="1" x14ac:dyDescent="0.2">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75"/>
      <c r="AG115" s="375"/>
      <c r="AH115" s="375"/>
      <c r="AI115" s="375"/>
      <c r="AJ115" s="375"/>
      <c r="AK115" s="375"/>
      <c r="AL115" s="375"/>
      <c r="AM115" s="375"/>
      <c r="AN115" s="375"/>
      <c r="AO115" s="375"/>
      <c r="AP115" s="375"/>
      <c r="AQ115" s="375"/>
      <c r="AR115" s="375"/>
      <c r="AS115" s="375"/>
      <c r="AT115" s="375"/>
      <c r="AU115" s="375"/>
      <c r="AV115" s="375"/>
      <c r="AW115" s="375"/>
      <c r="AX115" s="375"/>
      <c r="AY115" s="375"/>
      <c r="AZ115" s="375"/>
      <c r="BA115" s="375"/>
      <c r="BB115" s="375"/>
      <c r="BC115" s="88"/>
      <c r="BD115" s="88"/>
      <c r="BE115" s="375"/>
      <c r="BF115" s="375"/>
      <c r="BG115" s="375"/>
      <c r="BH115" s="375"/>
      <c r="BI115" s="375"/>
      <c r="BJ115" s="375"/>
      <c r="BK115" s="375"/>
      <c r="BL115" s="375"/>
      <c r="BM115" s="375"/>
      <c r="BN115" s="375"/>
      <c r="BO115" s="375"/>
      <c r="BP115" s="375"/>
      <c r="BQ115" s="375"/>
      <c r="BR115" s="375"/>
      <c r="BS115" s="375"/>
      <c r="BT115" s="375"/>
      <c r="BU115" s="375"/>
      <c r="BV115" s="375"/>
      <c r="BW115" s="375"/>
      <c r="BX115" s="375"/>
      <c r="BY115" s="375"/>
      <c r="BZ115" s="375"/>
      <c r="CA115" s="375"/>
      <c r="CB115" s="88"/>
      <c r="CC115" s="48"/>
    </row>
    <row r="116" spans="3:81" s="50" customFormat="1" x14ac:dyDescent="0.2">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
      <c r="C117" s="293" t="s">
        <v>87</v>
      </c>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6" t="s">
        <v>78</v>
      </c>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6"/>
      <c r="BZ117" s="296"/>
      <c r="CA117" s="296"/>
      <c r="CB117" s="296"/>
      <c r="CC117" s="48"/>
    </row>
    <row r="118" spans="3:81" s="50" customFormat="1" x14ac:dyDescent="0.2">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c r="BZ118" s="296"/>
      <c r="CA118" s="296"/>
      <c r="CB118" s="296"/>
      <c r="CC118" s="48"/>
    </row>
    <row r="119" spans="3:81" s="50" customFormat="1" x14ac:dyDescent="0.2">
      <c r="C119" s="295" t="s">
        <v>79</v>
      </c>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295"/>
      <c r="AO119" s="323"/>
      <c r="AP119" s="323"/>
      <c r="AQ119" s="323"/>
      <c r="AR119" s="323"/>
      <c r="AS119" s="323"/>
      <c r="AT119" s="323"/>
      <c r="AU119" s="323"/>
      <c r="AV119" s="323"/>
      <c r="AW119" s="323"/>
      <c r="AX119" s="323"/>
      <c r="AY119" s="323"/>
      <c r="AZ119" s="323"/>
      <c r="BA119" s="323"/>
      <c r="BB119" s="323"/>
      <c r="BC119" s="323"/>
      <c r="BD119" s="323"/>
      <c r="BE119" s="323"/>
      <c r="BF119" s="323"/>
      <c r="BG119" s="323"/>
      <c r="BH119" s="323"/>
      <c r="BI119" s="323"/>
      <c r="BJ119" s="323"/>
      <c r="BK119" s="323"/>
      <c r="BL119" s="323"/>
      <c r="BM119" s="323"/>
      <c r="BN119" s="323"/>
      <c r="BO119" s="323"/>
      <c r="BP119" s="323"/>
      <c r="BQ119" s="323"/>
      <c r="BR119" s="323"/>
      <c r="BS119" s="323"/>
      <c r="BT119" s="323"/>
      <c r="BU119" s="323"/>
      <c r="BV119" s="323"/>
      <c r="BW119" s="323"/>
      <c r="BX119" s="323"/>
      <c r="BY119" s="323"/>
      <c r="BZ119" s="323"/>
      <c r="CA119" s="323"/>
      <c r="CB119" s="323"/>
      <c r="CC119" s="48"/>
    </row>
    <row r="120" spans="3:81" s="50" customFormat="1" x14ac:dyDescent="0.2">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323"/>
      <c r="CA120" s="323"/>
      <c r="CB120" s="323"/>
      <c r="CC120" s="48"/>
    </row>
    <row r="121" spans="3:81" s="50" customFormat="1" x14ac:dyDescent="0.2">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jK8YzthUiwWFlQVasCX0xkU+QrryeQpmzzwbjTvKg2XaBAltG2Ribe0+yWEvpXTlzK5TQG5wIiAy5zseZ3c9Ig==" saltValue="6LNG1iQrMauo9muTZK/Jgg==" spinCount="100000" sheet="1" scenarios="1"/>
  <mergeCells count="214">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117:AN118"/>
    <mergeCell ref="AO117:CB118"/>
    <mergeCell ref="C119:AN120"/>
    <mergeCell ref="AO119:CB120"/>
    <mergeCell ref="BE105:CB105"/>
    <mergeCell ref="C106:P106"/>
    <mergeCell ref="C107:P107"/>
    <mergeCell ref="C108:CB108"/>
    <mergeCell ref="C109:CB109"/>
    <mergeCell ref="AC111:AV112"/>
    <mergeCell ref="C100:P100"/>
    <mergeCell ref="C101:CB101"/>
    <mergeCell ref="C102:AD105"/>
    <mergeCell ref="AE102:BD102"/>
    <mergeCell ref="BE102:CB102"/>
    <mergeCell ref="AF103:CA104"/>
    <mergeCell ref="AE105:BD105"/>
    <mergeCell ref="AF114:BB115"/>
    <mergeCell ref="BE114:CA115"/>
    <mergeCell ref="C93:P93"/>
    <mergeCell ref="C94:CB94"/>
    <mergeCell ref="C95:AD98"/>
    <mergeCell ref="AE95:BC95"/>
    <mergeCell ref="BD95:CB95"/>
    <mergeCell ref="AE96:AE97"/>
    <mergeCell ref="AF96:CA97"/>
    <mergeCell ref="CB96:CB97"/>
    <mergeCell ref="AE98:BC98"/>
    <mergeCell ref="BD98:CB98"/>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BC81:BC82"/>
    <mergeCell ref="BD81:BD82"/>
    <mergeCell ref="BE81:CA82"/>
    <mergeCell ref="CB81:CB82"/>
    <mergeCell ref="AE83:BC83"/>
    <mergeCell ref="BD83:CB83"/>
    <mergeCell ref="AE80:BC80"/>
    <mergeCell ref="BD80:CB80"/>
    <mergeCell ref="AE81:AE82"/>
    <mergeCell ref="AF81:BB82"/>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32:B32"/>
    <mergeCell ref="A25:B25"/>
    <mergeCell ref="C26:CB26"/>
    <mergeCell ref="C28:P28"/>
    <mergeCell ref="C29:CB29"/>
    <mergeCell ref="A30:B30"/>
    <mergeCell ref="AE30:BC32"/>
    <mergeCell ref="BD30:CB32"/>
    <mergeCell ref="A31:B31"/>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s>
  <dataValidations disablePrompts="1" count="3">
    <dataValidation type="list" allowBlank="1" showInputMessage="1" showErrorMessage="1" sqref="C109">
      <formula1>Skupina</formula1>
    </dataValidation>
    <dataValidation type="list" allowBlank="1" showInputMessage="1" showErrorMessage="1" promptTitle="=KaR" sqref="AF103">
      <formula1>Záchrana</formula1>
    </dataValidation>
    <dataValidation type="list" allowBlank="1" showInputMessage="1" showErrorMessage="1" promptTitle="=KaR" sqref="AF96:CA97">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28575</xdr:rowOff>
                  </from>
                  <to>
                    <xdr:col>22</xdr:col>
                    <xdr:colOff>0</xdr:colOff>
                    <xdr:row>20</xdr:row>
                    <xdr:rowOff>66675</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47625</xdr:colOff>
                    <xdr:row>20</xdr:row>
                    <xdr:rowOff>85725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M89"/>
  <sheetViews>
    <sheetView view="pageBreakPreview" zoomScaleNormal="150" zoomScaleSheetLayoutView="100" workbookViewId="0"/>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0"/>
      <c r="CA6" s="100"/>
    </row>
    <row r="7" spans="2:91" ht="26.25" customHeight="1" x14ac:dyDescent="0.4">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4"/>
      <c r="CA7" s="104"/>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25">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44120</v>
      </c>
      <c r="BN9" s="322"/>
      <c r="BO9" s="322"/>
      <c r="BP9" s="322"/>
      <c r="BQ9" s="322"/>
      <c r="BR9" s="322"/>
      <c r="BS9" s="322"/>
      <c r="BT9" s="322"/>
      <c r="BU9" s="322"/>
      <c r="BV9" s="322"/>
      <c r="BW9" s="322"/>
      <c r="BX9" s="89"/>
      <c r="BY9" s="89"/>
      <c r="BZ9" s="89"/>
      <c r="CA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141" t="s">
        <v>135</v>
      </c>
      <c r="C11" s="141"/>
      <c r="D11" s="141"/>
      <c r="E11" s="141"/>
      <c r="F11" s="141"/>
      <c r="G11" s="141"/>
      <c r="H11" s="141"/>
      <c r="I11" s="141"/>
      <c r="J11" s="141"/>
      <c r="K11" s="141"/>
      <c r="L11" s="142" t="s">
        <v>150</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8" x14ac:dyDescent="0.2">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x14ac:dyDescent="0.2">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x14ac:dyDescent="0.2">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25">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5" thickBot="1" x14ac:dyDescent="0.25">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4.25" customHeight="1" x14ac:dyDescent="0.2">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4.25" customHeight="1" x14ac:dyDescent="0.2">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75" customHeight="1" x14ac:dyDescent="0.2">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2.75" customHeight="1" x14ac:dyDescent="0.2">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x14ac:dyDescent="0.2">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5" thickBot="1" x14ac:dyDescent="0.25">
      <c r="B32" s="461"/>
      <c r="C32" s="454"/>
      <c r="D32" s="455"/>
      <c r="E32" s="394"/>
      <c r="F32" s="394"/>
      <c r="G32" s="394"/>
      <c r="H32" s="394"/>
      <c r="I32" s="394"/>
      <c r="J32" s="394"/>
      <c r="K32" s="394"/>
      <c r="L32" s="394"/>
      <c r="M32" s="394"/>
      <c r="N32" s="394"/>
      <c r="O32" s="394"/>
      <c r="P32" s="394"/>
      <c r="Q32" s="394"/>
      <c r="R32" s="394"/>
      <c r="S32" s="394"/>
      <c r="T32" s="394"/>
      <c r="U32" s="394"/>
      <c r="V32" s="394"/>
      <c r="W32" s="394"/>
      <c r="X32" s="394"/>
      <c r="Y32" s="394"/>
      <c r="Z32" s="456"/>
      <c r="AA32" s="284"/>
      <c r="AB32" s="285"/>
      <c r="AC32" s="285"/>
      <c r="AD32" s="286"/>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84"/>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434"/>
      <c r="BY32" s="3"/>
      <c r="CG32" s="25"/>
      <c r="CH32" s="25"/>
      <c r="CI32" s="25"/>
      <c r="CJ32" s="25"/>
      <c r="CK32" s="25"/>
      <c r="CL32" s="25"/>
      <c r="CM32" s="25"/>
    </row>
    <row r="33" spans="2:91" s="24" customFormat="1" ht="4.5" customHeight="1" thickBot="1" x14ac:dyDescent="0.25">
      <c r="B33" s="174"/>
      <c r="C33" s="175"/>
      <c r="D33" s="155" t="s">
        <v>95</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96</v>
      </c>
      <c r="AB33" s="183"/>
      <c r="AC33" s="183"/>
      <c r="AD33" s="184"/>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435"/>
      <c r="BA33" s="330"/>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2"/>
      <c r="BY33" s="3"/>
      <c r="CG33" s="25"/>
      <c r="CH33" s="25"/>
      <c r="CI33" s="25"/>
      <c r="CJ33" s="25"/>
      <c r="CK33" s="25"/>
      <c r="CL33" s="25"/>
      <c r="CM33" s="25"/>
    </row>
    <row r="34" spans="2:91" s="24" customFormat="1" ht="12.75" customHeight="1" x14ac:dyDescent="0.2">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5.75" customHeight="1" thickBot="1" x14ac:dyDescent="0.25">
      <c r="B35" s="222"/>
      <c r="C35" s="223"/>
      <c r="D35" s="158"/>
      <c r="E35" s="159"/>
      <c r="F35" s="159"/>
      <c r="G35" s="159"/>
      <c r="H35" s="159"/>
      <c r="I35" s="159"/>
      <c r="J35" s="159"/>
      <c r="K35" s="159"/>
      <c r="L35" s="159"/>
      <c r="M35" s="159"/>
      <c r="N35" s="159"/>
      <c r="O35" s="159"/>
      <c r="P35" s="159"/>
      <c r="Q35" s="159"/>
      <c r="R35" s="159"/>
      <c r="S35" s="159"/>
      <c r="T35" s="159"/>
      <c r="U35" s="159"/>
      <c r="V35" s="159"/>
      <c r="W35" s="159"/>
      <c r="X35" s="159"/>
      <c r="Y35" s="159"/>
      <c r="Z35" s="160"/>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25">
      <c r="B36" s="230"/>
      <c r="C36" s="231"/>
      <c r="D36" s="442"/>
      <c r="E36" s="257"/>
      <c r="F36" s="257"/>
      <c r="G36" s="257"/>
      <c r="H36" s="257"/>
      <c r="I36" s="257"/>
      <c r="J36" s="257"/>
      <c r="K36" s="257"/>
      <c r="L36" s="257"/>
      <c r="M36" s="257"/>
      <c r="N36" s="257"/>
      <c r="O36" s="257"/>
      <c r="P36" s="257"/>
      <c r="Q36" s="257"/>
      <c r="R36" s="257"/>
      <c r="S36" s="257"/>
      <c r="T36" s="257"/>
      <c r="U36" s="257"/>
      <c r="V36" s="257"/>
      <c r="W36" s="257"/>
      <c r="X36" s="257"/>
      <c r="Y36" s="257"/>
      <c r="Z36" s="258"/>
      <c r="AA36" s="437"/>
      <c r="AB36" s="438"/>
      <c r="AC36" s="438"/>
      <c r="AD36" s="439"/>
      <c r="AE36" s="425"/>
      <c r="AF36" s="426"/>
      <c r="AG36" s="426"/>
      <c r="AH36" s="426"/>
      <c r="AI36" s="426"/>
      <c r="AJ36" s="426"/>
      <c r="AK36" s="426"/>
      <c r="AL36" s="426"/>
      <c r="AM36" s="426"/>
      <c r="AN36" s="426"/>
      <c r="AO36" s="426"/>
      <c r="AP36" s="426"/>
      <c r="AQ36" s="426"/>
      <c r="AR36" s="426"/>
      <c r="AS36" s="426"/>
      <c r="AT36" s="426"/>
      <c r="AU36" s="426"/>
      <c r="AV36" s="426"/>
      <c r="AW36" s="426"/>
      <c r="AX36" s="426"/>
      <c r="AY36" s="426"/>
      <c r="AZ36" s="427"/>
      <c r="BA36" s="425"/>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8"/>
      <c r="BY36" s="3"/>
      <c r="CG36" s="25"/>
      <c r="CH36" s="25"/>
      <c r="CI36" s="25"/>
      <c r="CJ36" s="25"/>
      <c r="CK36" s="25"/>
      <c r="CL36" s="25"/>
      <c r="CM36" s="25"/>
    </row>
    <row r="37" spans="2:91" s="24" customFormat="1" ht="4.5" customHeight="1" thickBot="1" x14ac:dyDescent="0.25">
      <c r="B37" s="315" t="s">
        <v>117</v>
      </c>
      <c r="C37" s="316"/>
      <c r="D37" s="443" t="s">
        <v>141</v>
      </c>
      <c r="E37" s="444"/>
      <c r="F37" s="444"/>
      <c r="G37" s="444"/>
      <c r="H37" s="444"/>
      <c r="I37" s="444"/>
      <c r="J37" s="444"/>
      <c r="K37" s="444"/>
      <c r="L37" s="444"/>
      <c r="M37" s="444"/>
      <c r="N37" s="444"/>
      <c r="O37" s="444"/>
      <c r="P37" s="444"/>
      <c r="Q37" s="444"/>
      <c r="R37" s="444"/>
      <c r="S37" s="444"/>
      <c r="T37" s="444"/>
      <c r="U37" s="444"/>
      <c r="V37" s="444"/>
      <c r="W37" s="444"/>
      <c r="X37" s="444"/>
      <c r="Y37" s="444"/>
      <c r="Z37" s="445"/>
      <c r="AA37" s="182" t="s">
        <v>94</v>
      </c>
      <c r="AB37" s="183"/>
      <c r="AC37" s="183"/>
      <c r="AD37" s="184"/>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435"/>
      <c r="BA37" s="330"/>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2"/>
      <c r="BY37" s="3"/>
      <c r="CG37" s="25"/>
      <c r="CH37" s="25"/>
      <c r="CI37" s="25"/>
      <c r="CJ37" s="25"/>
      <c r="CK37" s="25"/>
      <c r="CL37" s="25"/>
      <c r="CM37" s="25"/>
    </row>
    <row r="38" spans="2:91" s="24" customFormat="1" ht="12.75" customHeight="1" x14ac:dyDescent="0.2">
      <c r="B38" s="201"/>
      <c r="C38" s="202"/>
      <c r="D38" s="309"/>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x14ac:dyDescent="0.25">
      <c r="B39" s="201"/>
      <c r="C39" s="202"/>
      <c r="D39" s="309"/>
      <c r="E39" s="310"/>
      <c r="F39" s="310"/>
      <c r="G39" s="310"/>
      <c r="H39" s="310"/>
      <c r="I39" s="310"/>
      <c r="J39" s="310"/>
      <c r="K39" s="310"/>
      <c r="L39" s="310"/>
      <c r="M39" s="310"/>
      <c r="N39" s="310"/>
      <c r="O39" s="310"/>
      <c r="P39" s="310"/>
      <c r="Q39" s="310"/>
      <c r="R39" s="310"/>
      <c r="S39" s="310"/>
      <c r="T39" s="310"/>
      <c r="U39" s="310"/>
      <c r="V39" s="310"/>
      <c r="W39" s="310"/>
      <c r="X39" s="310"/>
      <c r="Y39" s="310"/>
      <c r="Z39" s="311"/>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x14ac:dyDescent="0.25">
      <c r="B40" s="440"/>
      <c r="C40" s="441"/>
      <c r="D40" s="446"/>
      <c r="E40" s="447"/>
      <c r="F40" s="447"/>
      <c r="G40" s="447"/>
      <c r="H40" s="447"/>
      <c r="I40" s="447"/>
      <c r="J40" s="447"/>
      <c r="K40" s="447"/>
      <c r="L40" s="447"/>
      <c r="M40" s="447"/>
      <c r="N40" s="447"/>
      <c r="O40" s="447"/>
      <c r="P40" s="447"/>
      <c r="Q40" s="447"/>
      <c r="R40" s="447"/>
      <c r="S40" s="447"/>
      <c r="T40" s="447"/>
      <c r="U40" s="447"/>
      <c r="V40" s="447"/>
      <c r="W40" s="447"/>
      <c r="X40" s="447"/>
      <c r="Y40" s="447"/>
      <c r="Z40" s="448"/>
      <c r="AA40" s="437"/>
      <c r="AB40" s="438"/>
      <c r="AC40" s="438"/>
      <c r="AD40" s="439"/>
      <c r="AE40" s="425"/>
      <c r="AF40" s="426"/>
      <c r="AG40" s="426"/>
      <c r="AH40" s="426"/>
      <c r="AI40" s="426"/>
      <c r="AJ40" s="426"/>
      <c r="AK40" s="426"/>
      <c r="AL40" s="426"/>
      <c r="AM40" s="426"/>
      <c r="AN40" s="426"/>
      <c r="AO40" s="426"/>
      <c r="AP40" s="426"/>
      <c r="AQ40" s="426"/>
      <c r="AR40" s="426"/>
      <c r="AS40" s="426"/>
      <c r="AT40" s="426"/>
      <c r="AU40" s="426"/>
      <c r="AV40" s="426"/>
      <c r="AW40" s="426"/>
      <c r="AX40" s="426"/>
      <c r="AY40" s="426"/>
      <c r="AZ40" s="427"/>
      <c r="BA40" s="425"/>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8"/>
      <c r="BY40" s="3"/>
      <c r="CG40" s="25"/>
      <c r="CH40" s="25"/>
      <c r="CI40" s="25"/>
      <c r="CJ40" s="25"/>
      <c r="CK40" s="25"/>
      <c r="CL40" s="25"/>
      <c r="CM40" s="25"/>
    </row>
    <row r="41" spans="2:91" s="24" customFormat="1" ht="4.5" customHeight="1" thickBot="1" x14ac:dyDescent="0.25">
      <c r="B41" s="174"/>
      <c r="C41" s="175"/>
      <c r="D41" s="272" t="s">
        <v>98</v>
      </c>
      <c r="E41" s="273"/>
      <c r="F41" s="273"/>
      <c r="G41" s="273"/>
      <c r="H41" s="273"/>
      <c r="I41" s="273"/>
      <c r="J41" s="273"/>
      <c r="K41" s="273"/>
      <c r="L41" s="273"/>
      <c r="M41" s="273"/>
      <c r="N41" s="273"/>
      <c r="O41" s="273"/>
      <c r="P41" s="273"/>
      <c r="Q41" s="273"/>
      <c r="R41" s="273"/>
      <c r="S41" s="273"/>
      <c r="T41" s="273"/>
      <c r="U41" s="273"/>
      <c r="V41" s="273"/>
      <c r="W41" s="273"/>
      <c r="X41" s="273"/>
      <c r="Y41" s="273"/>
      <c r="Z41" s="274"/>
      <c r="AA41" s="182" t="s">
        <v>97</v>
      </c>
      <c r="AB41" s="183"/>
      <c r="AC41" s="183"/>
      <c r="AD41" s="184"/>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x14ac:dyDescent="0.25">
      <c r="B43" s="222"/>
      <c r="C43" s="223"/>
      <c r="D43" s="275"/>
      <c r="E43" s="276"/>
      <c r="F43" s="276"/>
      <c r="G43" s="276"/>
      <c r="H43" s="276"/>
      <c r="I43" s="276"/>
      <c r="J43" s="276"/>
      <c r="K43" s="276"/>
      <c r="L43" s="276"/>
      <c r="M43" s="276"/>
      <c r="N43" s="276"/>
      <c r="O43" s="276"/>
      <c r="P43" s="276"/>
      <c r="Q43" s="276"/>
      <c r="R43" s="276"/>
      <c r="S43" s="276"/>
      <c r="T43" s="276"/>
      <c r="U43" s="276"/>
      <c r="V43" s="276"/>
      <c r="W43" s="276"/>
      <c r="X43" s="276"/>
      <c r="Y43" s="276"/>
      <c r="Z43" s="277"/>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25">
      <c r="B44" s="230"/>
      <c r="C44" s="231"/>
      <c r="D44" s="431"/>
      <c r="E44" s="432"/>
      <c r="F44" s="432"/>
      <c r="G44" s="432"/>
      <c r="H44" s="432"/>
      <c r="I44" s="432"/>
      <c r="J44" s="432"/>
      <c r="K44" s="432"/>
      <c r="L44" s="432"/>
      <c r="M44" s="432"/>
      <c r="N44" s="432"/>
      <c r="O44" s="432"/>
      <c r="P44" s="432"/>
      <c r="Q44" s="432"/>
      <c r="R44" s="432"/>
      <c r="S44" s="432"/>
      <c r="T44" s="432"/>
      <c r="U44" s="432"/>
      <c r="V44" s="432"/>
      <c r="W44" s="432"/>
      <c r="X44" s="432"/>
      <c r="Y44" s="432"/>
      <c r="Z44" s="433"/>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2"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25">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5" thickBot="1" x14ac:dyDescent="0.25">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35" customFormat="1" ht="14.25" customHeight="1" x14ac:dyDescent="0.2">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3"/>
      <c r="CH48" s="3"/>
      <c r="CI48" s="3"/>
      <c r="CJ48" s="3"/>
      <c r="CK48" s="3"/>
      <c r="CL48" s="3"/>
      <c r="CM48" s="3"/>
    </row>
    <row r="49" spans="2:91" s="35" customFormat="1" ht="14.25" customHeight="1" x14ac:dyDescent="0.2">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3"/>
      <c r="CH49" s="3"/>
      <c r="CI49" s="3"/>
      <c r="CJ49" s="3"/>
      <c r="CK49" s="3"/>
      <c r="CL49" s="3"/>
      <c r="CM49" s="3"/>
    </row>
    <row r="50" spans="2:91" s="24" customFormat="1" ht="16.5" customHeight="1" x14ac:dyDescent="0.2">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BZ50" s="59"/>
      <c r="CA50" s="59"/>
      <c r="CG50" s="25"/>
      <c r="CH50" s="25"/>
      <c r="CI50" s="25"/>
      <c r="CJ50" s="25"/>
      <c r="CK50" s="25"/>
      <c r="CL50" s="25"/>
      <c r="CM50" s="25"/>
    </row>
    <row r="51" spans="2:91" s="24" customFormat="1" ht="18" customHeight="1" x14ac:dyDescent="0.2">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BZ51" s="36"/>
      <c r="CA51" s="36"/>
      <c r="CG51" s="25"/>
      <c r="CH51" s="25"/>
      <c r="CI51" s="25"/>
      <c r="CJ51" s="25"/>
      <c r="CK51" s="25"/>
      <c r="CL51" s="25"/>
      <c r="CM51" s="25"/>
    </row>
    <row r="52" spans="2:91" s="24" customFormat="1" ht="9.9499999999999993" customHeight="1" x14ac:dyDescent="0.2">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60"/>
      <c r="CA52" s="36"/>
      <c r="CG52" s="25"/>
      <c r="CH52" s="25"/>
      <c r="CI52" s="25"/>
      <c r="CJ52" s="25"/>
      <c r="CK52" s="25"/>
      <c r="CL52" s="25"/>
      <c r="CM52" s="25"/>
    </row>
    <row r="53" spans="2:91" s="24" customFormat="1" ht="9.9499999999999993" customHeight="1" thickBot="1" x14ac:dyDescent="0.25">
      <c r="B53" s="453"/>
      <c r="C53" s="454"/>
      <c r="D53" s="455"/>
      <c r="E53" s="394"/>
      <c r="F53" s="394"/>
      <c r="G53" s="394"/>
      <c r="H53" s="394"/>
      <c r="I53" s="394"/>
      <c r="J53" s="394"/>
      <c r="K53" s="394"/>
      <c r="L53" s="394"/>
      <c r="M53" s="394"/>
      <c r="N53" s="394"/>
      <c r="O53" s="394"/>
      <c r="P53" s="394"/>
      <c r="Q53" s="394"/>
      <c r="R53" s="394"/>
      <c r="S53" s="394"/>
      <c r="T53" s="394"/>
      <c r="U53" s="394"/>
      <c r="V53" s="394"/>
      <c r="W53" s="394"/>
      <c r="X53" s="394"/>
      <c r="Y53" s="394"/>
      <c r="Z53" s="456"/>
      <c r="AA53" s="284"/>
      <c r="AB53" s="285"/>
      <c r="AC53" s="285"/>
      <c r="AD53" s="286"/>
      <c r="AE53" s="284"/>
      <c r="AF53" s="285"/>
      <c r="AG53" s="285"/>
      <c r="AH53" s="285"/>
      <c r="AI53" s="285"/>
      <c r="AJ53" s="285"/>
      <c r="AK53" s="285"/>
      <c r="AL53" s="285"/>
      <c r="AM53" s="285"/>
      <c r="AN53" s="285"/>
      <c r="AO53" s="285"/>
      <c r="AP53" s="285"/>
      <c r="AQ53" s="285"/>
      <c r="AR53" s="285"/>
      <c r="AS53" s="285"/>
      <c r="AT53" s="285"/>
      <c r="AU53" s="285"/>
      <c r="AV53" s="285"/>
      <c r="AW53" s="285"/>
      <c r="AX53" s="285"/>
      <c r="AY53" s="285"/>
      <c r="AZ53" s="286"/>
      <c r="BA53" s="284"/>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6"/>
      <c r="BY53" s="3"/>
      <c r="BZ53" s="60"/>
      <c r="CA53" s="36"/>
      <c r="CG53" s="25"/>
      <c r="CH53" s="25"/>
      <c r="CI53" s="25"/>
      <c r="CJ53" s="25"/>
      <c r="CK53" s="25"/>
      <c r="CL53" s="25"/>
      <c r="CM53" s="25"/>
    </row>
    <row r="54" spans="2:91" s="24" customFormat="1" ht="4.5" customHeight="1" thickBot="1" x14ac:dyDescent="0.25">
      <c r="B54" s="174"/>
      <c r="C54" s="175"/>
      <c r="D54" s="155" t="s">
        <v>99</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100</v>
      </c>
      <c r="AB54" s="183"/>
      <c r="AC54" s="183"/>
      <c r="AD54" s="184"/>
      <c r="AE54" s="209"/>
      <c r="AF54" s="361"/>
      <c r="AG54" s="361"/>
      <c r="AH54" s="361"/>
      <c r="AI54" s="361"/>
      <c r="AJ54" s="361"/>
      <c r="AK54" s="361"/>
      <c r="AL54" s="361"/>
      <c r="AM54" s="361"/>
      <c r="AN54" s="361"/>
      <c r="AO54" s="361"/>
      <c r="AP54" s="361"/>
      <c r="AQ54" s="361"/>
      <c r="AR54" s="361"/>
      <c r="AS54" s="361"/>
      <c r="AT54" s="361"/>
      <c r="AU54" s="361"/>
      <c r="AV54" s="361"/>
      <c r="AW54" s="361"/>
      <c r="AX54" s="361"/>
      <c r="AY54" s="361"/>
      <c r="AZ54" s="221"/>
      <c r="BA54" s="209"/>
      <c r="BB54" s="361"/>
      <c r="BC54" s="361"/>
      <c r="BD54" s="361"/>
      <c r="BE54" s="361"/>
      <c r="BF54" s="361"/>
      <c r="BG54" s="361"/>
      <c r="BH54" s="361"/>
      <c r="BI54" s="361"/>
      <c r="BJ54" s="361"/>
      <c r="BK54" s="361"/>
      <c r="BL54" s="361"/>
      <c r="BM54" s="361"/>
      <c r="BN54" s="361"/>
      <c r="BO54" s="361"/>
      <c r="BP54" s="361"/>
      <c r="BQ54" s="361"/>
      <c r="BR54" s="361"/>
      <c r="BS54" s="361"/>
      <c r="BT54" s="361"/>
      <c r="BU54" s="361"/>
      <c r="BV54" s="361"/>
      <c r="BW54" s="361"/>
      <c r="BX54" s="221"/>
      <c r="BY54" s="3"/>
      <c r="BZ54" s="36"/>
      <c r="CA54" s="36"/>
      <c r="CG54" s="25"/>
      <c r="CH54" s="25"/>
      <c r="CI54" s="25"/>
      <c r="CJ54" s="25"/>
      <c r="CK54" s="25"/>
      <c r="CL54" s="25"/>
      <c r="CM54" s="25"/>
    </row>
    <row r="55" spans="2:91" s="35" customFormat="1" ht="12.75" customHeight="1" x14ac:dyDescent="0.2">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452"/>
      <c r="BY55" s="3"/>
      <c r="BZ55" s="62"/>
      <c r="CA55" s="62"/>
      <c r="CG55" s="3"/>
      <c r="CH55" s="3"/>
      <c r="CI55" s="3"/>
      <c r="CJ55" s="3"/>
      <c r="CK55" s="3"/>
      <c r="CL55" s="3"/>
      <c r="CM55" s="3"/>
    </row>
    <row r="56" spans="2:91" s="35" customFormat="1" ht="12.75" customHeight="1" thickBot="1" x14ac:dyDescent="0.25">
      <c r="B56" s="265"/>
      <c r="C56" s="266"/>
      <c r="D56" s="158"/>
      <c r="E56" s="159"/>
      <c r="F56" s="159"/>
      <c r="G56" s="159"/>
      <c r="H56" s="159"/>
      <c r="I56" s="159"/>
      <c r="J56" s="159"/>
      <c r="K56" s="159"/>
      <c r="L56" s="159"/>
      <c r="M56" s="159"/>
      <c r="N56" s="159"/>
      <c r="O56" s="159"/>
      <c r="P56" s="159"/>
      <c r="Q56" s="159"/>
      <c r="R56" s="159"/>
      <c r="S56" s="159"/>
      <c r="T56" s="159"/>
      <c r="U56" s="159"/>
      <c r="V56" s="159"/>
      <c r="W56" s="159"/>
      <c r="X56" s="159"/>
      <c r="Y56" s="159"/>
      <c r="Z56" s="160"/>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452"/>
      <c r="BY56" s="3"/>
      <c r="BZ56" s="62"/>
      <c r="CA56" s="62"/>
      <c r="CG56" s="3"/>
      <c r="CH56" s="3"/>
      <c r="CI56" s="3"/>
      <c r="CJ56" s="3"/>
      <c r="CK56" s="3"/>
      <c r="CL56" s="3"/>
      <c r="CM56" s="3"/>
    </row>
    <row r="57" spans="2:91" s="35" customFormat="1" ht="4.5" customHeight="1" thickBot="1" x14ac:dyDescent="0.25">
      <c r="B57" s="230"/>
      <c r="C57" s="231"/>
      <c r="D57" s="442"/>
      <c r="E57" s="257"/>
      <c r="F57" s="257"/>
      <c r="G57" s="257"/>
      <c r="H57" s="257"/>
      <c r="I57" s="257"/>
      <c r="J57" s="257"/>
      <c r="K57" s="257"/>
      <c r="L57" s="257"/>
      <c r="M57" s="257"/>
      <c r="N57" s="257"/>
      <c r="O57" s="257"/>
      <c r="P57" s="257"/>
      <c r="Q57" s="257"/>
      <c r="R57" s="257"/>
      <c r="S57" s="257"/>
      <c r="T57" s="257"/>
      <c r="U57" s="257"/>
      <c r="V57" s="257"/>
      <c r="W57" s="257"/>
      <c r="X57" s="257"/>
      <c r="Y57" s="257"/>
      <c r="Z57" s="258"/>
      <c r="AA57" s="437"/>
      <c r="AB57" s="438"/>
      <c r="AC57" s="438"/>
      <c r="AD57" s="439"/>
      <c r="AE57" s="425"/>
      <c r="AF57" s="426"/>
      <c r="AG57" s="426"/>
      <c r="AH57" s="426"/>
      <c r="AI57" s="426"/>
      <c r="AJ57" s="426"/>
      <c r="AK57" s="426"/>
      <c r="AL57" s="426"/>
      <c r="AM57" s="426"/>
      <c r="AN57" s="426"/>
      <c r="AO57" s="426"/>
      <c r="AP57" s="426"/>
      <c r="AQ57" s="426"/>
      <c r="AR57" s="426"/>
      <c r="AS57" s="426"/>
      <c r="AT57" s="426"/>
      <c r="AU57" s="426"/>
      <c r="AV57" s="426"/>
      <c r="AW57" s="426"/>
      <c r="AX57" s="426"/>
      <c r="AY57" s="426"/>
      <c r="AZ57" s="427"/>
      <c r="BA57" s="425"/>
      <c r="BB57" s="426"/>
      <c r="BC57" s="426"/>
      <c r="BD57" s="426"/>
      <c r="BE57" s="426"/>
      <c r="BF57" s="426"/>
      <c r="BG57" s="426"/>
      <c r="BH57" s="426"/>
      <c r="BI57" s="426"/>
      <c r="BJ57" s="426"/>
      <c r="BK57" s="426"/>
      <c r="BL57" s="426"/>
      <c r="BM57" s="426"/>
      <c r="BN57" s="426"/>
      <c r="BO57" s="426"/>
      <c r="BP57" s="426"/>
      <c r="BQ57" s="426"/>
      <c r="BR57" s="426"/>
      <c r="BS57" s="426"/>
      <c r="BT57" s="426"/>
      <c r="BU57" s="426"/>
      <c r="BV57" s="426"/>
      <c r="BW57" s="426"/>
      <c r="BX57" s="427"/>
      <c r="BY57" s="3"/>
      <c r="BZ57" s="62"/>
      <c r="CA57" s="62"/>
      <c r="CG57" s="3"/>
      <c r="CH57" s="3"/>
      <c r="CI57" s="3"/>
      <c r="CJ57" s="3"/>
      <c r="CK57" s="3"/>
      <c r="CL57" s="3"/>
      <c r="CM57" s="3"/>
    </row>
    <row r="58" spans="2:91" s="35" customFormat="1" ht="4.5" customHeight="1" thickBot="1" x14ac:dyDescent="0.25">
      <c r="B58" s="174">
        <v>562</v>
      </c>
      <c r="C58" s="175"/>
      <c r="D58" s="155" t="s">
        <v>101</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104</v>
      </c>
      <c r="AB58" s="183"/>
      <c r="AC58" s="183"/>
      <c r="AD58" s="184"/>
      <c r="AE58" s="330"/>
      <c r="AF58" s="331"/>
      <c r="AG58" s="331"/>
      <c r="AH58" s="331"/>
      <c r="AI58" s="331"/>
      <c r="AJ58" s="331"/>
      <c r="AK58" s="331"/>
      <c r="AL58" s="331"/>
      <c r="AM58" s="331"/>
      <c r="AN58" s="331"/>
      <c r="AO58" s="331"/>
      <c r="AP58" s="331"/>
      <c r="AQ58" s="331"/>
      <c r="AR58" s="331"/>
      <c r="AS58" s="331"/>
      <c r="AT58" s="331"/>
      <c r="AU58" s="331"/>
      <c r="AV58" s="331"/>
      <c r="AW58" s="331"/>
      <c r="AX58" s="331"/>
      <c r="AY58" s="331"/>
      <c r="AZ58" s="435"/>
      <c r="BA58" s="330"/>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435"/>
      <c r="BY58" s="3"/>
      <c r="BZ58" s="62"/>
      <c r="CA58" s="62"/>
      <c r="CG58" s="3"/>
      <c r="CH58" s="3"/>
      <c r="CI58" s="3"/>
      <c r="CJ58" s="3"/>
      <c r="CK58" s="3"/>
      <c r="CL58" s="3"/>
      <c r="CM58" s="3"/>
    </row>
    <row r="59" spans="2:91" s="35" customFormat="1" ht="12.75" customHeight="1" x14ac:dyDescent="0.2">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452"/>
      <c r="BY59" s="3"/>
      <c r="BZ59" s="62"/>
      <c r="CA59" s="62"/>
      <c r="CG59" s="3"/>
      <c r="CH59" s="3"/>
      <c r="CI59" s="3"/>
      <c r="CJ59" s="3"/>
      <c r="CK59" s="3"/>
      <c r="CL59" s="3"/>
      <c r="CM59" s="3"/>
    </row>
    <row r="60" spans="2:91" s="24" customFormat="1" ht="12.75" customHeight="1" thickBot="1" x14ac:dyDescent="0.25">
      <c r="B60" s="265"/>
      <c r="C60" s="266"/>
      <c r="D60" s="158"/>
      <c r="E60" s="159"/>
      <c r="F60" s="159"/>
      <c r="G60" s="159"/>
      <c r="H60" s="159"/>
      <c r="I60" s="159"/>
      <c r="J60" s="159"/>
      <c r="K60" s="159"/>
      <c r="L60" s="159"/>
      <c r="M60" s="159"/>
      <c r="N60" s="159"/>
      <c r="O60" s="159"/>
      <c r="P60" s="159"/>
      <c r="Q60" s="159"/>
      <c r="R60" s="159"/>
      <c r="S60" s="159"/>
      <c r="T60" s="159"/>
      <c r="U60" s="159"/>
      <c r="V60" s="159"/>
      <c r="W60" s="159"/>
      <c r="X60" s="159"/>
      <c r="Y60" s="159"/>
      <c r="Z60" s="160"/>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452"/>
      <c r="BY60" s="3"/>
      <c r="CG60" s="25"/>
      <c r="CH60" s="25"/>
      <c r="CI60" s="25"/>
      <c r="CJ60" s="25"/>
      <c r="CK60" s="25"/>
      <c r="CL60" s="25"/>
      <c r="CM60" s="25"/>
    </row>
    <row r="61" spans="2:91" ht="4.5" customHeight="1" thickBot="1" x14ac:dyDescent="0.25">
      <c r="B61" s="230"/>
      <c r="C61" s="231"/>
      <c r="D61" s="442"/>
      <c r="E61" s="257"/>
      <c r="F61" s="257"/>
      <c r="G61" s="257"/>
      <c r="H61" s="257"/>
      <c r="I61" s="257"/>
      <c r="J61" s="257"/>
      <c r="K61" s="257"/>
      <c r="L61" s="257"/>
      <c r="M61" s="257"/>
      <c r="N61" s="257"/>
      <c r="O61" s="257"/>
      <c r="P61" s="257"/>
      <c r="Q61" s="257"/>
      <c r="R61" s="257"/>
      <c r="S61" s="257"/>
      <c r="T61" s="257"/>
      <c r="U61" s="257"/>
      <c r="V61" s="257"/>
      <c r="W61" s="257"/>
      <c r="X61" s="257"/>
      <c r="Y61" s="257"/>
      <c r="Z61" s="258"/>
      <c r="AA61" s="437"/>
      <c r="AB61" s="438"/>
      <c r="AC61" s="438"/>
      <c r="AD61" s="439"/>
      <c r="AE61" s="425"/>
      <c r="AF61" s="426"/>
      <c r="AG61" s="426"/>
      <c r="AH61" s="426"/>
      <c r="AI61" s="426"/>
      <c r="AJ61" s="426"/>
      <c r="AK61" s="426"/>
      <c r="AL61" s="426"/>
      <c r="AM61" s="426"/>
      <c r="AN61" s="426"/>
      <c r="AO61" s="426"/>
      <c r="AP61" s="426"/>
      <c r="AQ61" s="426"/>
      <c r="AR61" s="426"/>
      <c r="AS61" s="426"/>
      <c r="AT61" s="426"/>
      <c r="AU61" s="426"/>
      <c r="AV61" s="426"/>
      <c r="AW61" s="426"/>
      <c r="AX61" s="426"/>
      <c r="AY61" s="426"/>
      <c r="AZ61" s="427"/>
      <c r="BA61" s="425"/>
      <c r="BB61" s="426"/>
      <c r="BC61" s="426"/>
      <c r="BD61" s="426"/>
      <c r="BE61" s="426"/>
      <c r="BF61" s="426"/>
      <c r="BG61" s="426"/>
      <c r="BH61" s="426"/>
      <c r="BI61" s="426"/>
      <c r="BJ61" s="426"/>
      <c r="BK61" s="426"/>
      <c r="BL61" s="426"/>
      <c r="BM61" s="426"/>
      <c r="BN61" s="426"/>
      <c r="BO61" s="426"/>
      <c r="BP61" s="426"/>
      <c r="BQ61" s="426"/>
      <c r="BR61" s="426"/>
      <c r="BS61" s="426"/>
      <c r="BT61" s="426"/>
      <c r="BU61" s="426"/>
      <c r="BV61" s="426"/>
      <c r="BW61" s="426"/>
      <c r="BX61" s="427"/>
      <c r="BY61" s="3"/>
    </row>
    <row r="62" spans="2:91" ht="4.5" customHeight="1" thickBot="1" x14ac:dyDescent="0.25">
      <c r="B62" s="174">
        <v>551</v>
      </c>
      <c r="C62" s="175"/>
      <c r="D62" s="162" t="s">
        <v>105</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106</v>
      </c>
      <c r="AB62" s="183"/>
      <c r="AC62" s="183"/>
      <c r="AD62" s="184"/>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435"/>
      <c r="BA62" s="330"/>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435"/>
      <c r="BY62" s="3"/>
    </row>
    <row r="63" spans="2:91" ht="12.75" customHeight="1" x14ac:dyDescent="0.2">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452"/>
      <c r="BY63" s="3"/>
    </row>
    <row r="64" spans="2:91" ht="12.75" customHeight="1" thickBot="1" x14ac:dyDescent="0.25">
      <c r="B64" s="265"/>
      <c r="C64" s="266"/>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452"/>
      <c r="BY64" s="3"/>
    </row>
    <row r="65" spans="2:91" ht="4.5" customHeight="1" thickBot="1" x14ac:dyDescent="0.25">
      <c r="B65" s="230"/>
      <c r="C65" s="231"/>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437"/>
      <c r="AB65" s="438"/>
      <c r="AC65" s="438"/>
      <c r="AD65" s="439"/>
      <c r="AE65" s="425"/>
      <c r="AF65" s="426"/>
      <c r="AG65" s="426"/>
      <c r="AH65" s="426"/>
      <c r="AI65" s="426"/>
      <c r="AJ65" s="426"/>
      <c r="AK65" s="426"/>
      <c r="AL65" s="426"/>
      <c r="AM65" s="426"/>
      <c r="AN65" s="426"/>
      <c r="AO65" s="426"/>
      <c r="AP65" s="426"/>
      <c r="AQ65" s="426"/>
      <c r="AR65" s="426"/>
      <c r="AS65" s="426"/>
      <c r="AT65" s="426"/>
      <c r="AU65" s="426"/>
      <c r="AV65" s="426"/>
      <c r="AW65" s="426"/>
      <c r="AX65" s="426"/>
      <c r="AY65" s="426"/>
      <c r="AZ65" s="427"/>
      <c r="BA65" s="425"/>
      <c r="BB65" s="426"/>
      <c r="BC65" s="426"/>
      <c r="BD65" s="426"/>
      <c r="BE65" s="426"/>
      <c r="BF65" s="426"/>
      <c r="BG65" s="426"/>
      <c r="BH65" s="426"/>
      <c r="BI65" s="426"/>
      <c r="BJ65" s="426"/>
      <c r="BK65" s="426"/>
      <c r="BL65" s="426"/>
      <c r="BM65" s="426"/>
      <c r="BN65" s="426"/>
      <c r="BO65" s="426"/>
      <c r="BP65" s="426"/>
      <c r="BQ65" s="426"/>
      <c r="BR65" s="426"/>
      <c r="BS65" s="426"/>
      <c r="BT65" s="426"/>
      <c r="BU65" s="426"/>
      <c r="BV65" s="426"/>
      <c r="BW65" s="426"/>
      <c r="BX65" s="427"/>
      <c r="BY65" s="35"/>
    </row>
    <row r="66" spans="2:9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5" thickBot="1" x14ac:dyDescent="0.25">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25">
      <c r="B68" s="148" t="s">
        <v>158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24"/>
      <c r="CA68" s="24"/>
      <c r="CB68" s="24"/>
      <c r="CC68" s="24"/>
      <c r="CD68" s="24"/>
      <c r="CE68" s="24"/>
      <c r="CF68" s="24"/>
      <c r="CG68" s="25"/>
      <c r="CH68" s="25"/>
      <c r="CI68" s="25"/>
      <c r="CJ68" s="25"/>
      <c r="CK68" s="25"/>
      <c r="CL68" s="25"/>
      <c r="CM68" s="25"/>
    </row>
    <row r="69" spans="2:91" s="48" customFormat="1" ht="13.5" thickBot="1" x14ac:dyDescent="0.25">
      <c r="B69" s="254" t="s">
        <v>152</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24"/>
      <c r="CA69" s="24"/>
      <c r="CB69" s="24"/>
      <c r="CC69" s="24"/>
      <c r="CD69" s="24"/>
      <c r="CE69" s="24"/>
      <c r="CF69" s="24"/>
      <c r="CG69" s="25"/>
      <c r="CH69" s="25"/>
      <c r="CI69" s="25"/>
      <c r="CJ69" s="25"/>
      <c r="CK69" s="25"/>
      <c r="CL69" s="25"/>
      <c r="CM69" s="25"/>
    </row>
    <row r="70" spans="2:91" s="48" customFormat="1" ht="12.75" customHeight="1" x14ac:dyDescent="0.2">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13.5" thickBot="1" x14ac:dyDescent="0.25">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5" thickBot="1" x14ac:dyDescent="0.25">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5" thickTop="1" x14ac:dyDescent="0.2">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48" t="str">
        <f>IF(OR(AF34="",BB34="",AF38="",BB38="",AF42="",BB42="",AF55="",BB55="",AF59="",BB59="",AF63="",BB63="",AF70=""),"zadajte hodnoty do bielych buniek",IF(OR(AF79=1,BB79=1,AF70&lt;&gt;"Zriaďovateľ nie je v nútenej správe"),"podnik je v ťažkostiach","podnik nie je v ťažkostiach"))</f>
        <v>zadajte hodnoty do bielych buniek</v>
      </c>
      <c r="AE76" s="249"/>
      <c r="AF76" s="249"/>
      <c r="AG76" s="249"/>
      <c r="AH76" s="249"/>
      <c r="AI76" s="249"/>
      <c r="AJ76" s="249"/>
      <c r="AK76" s="249"/>
      <c r="AL76" s="249"/>
      <c r="AM76" s="249"/>
      <c r="AN76" s="249"/>
      <c r="AO76" s="249"/>
      <c r="AP76" s="249"/>
      <c r="AQ76" s="249"/>
      <c r="AR76" s="249"/>
      <c r="AS76" s="249"/>
      <c r="AT76" s="249"/>
      <c r="AU76" s="249"/>
      <c r="AV76" s="249"/>
      <c r="AW76" s="250"/>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5" thickBot="1" x14ac:dyDescent="0.25">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51"/>
      <c r="AE77" s="252"/>
      <c r="AF77" s="252"/>
      <c r="AG77" s="252"/>
      <c r="AH77" s="252"/>
      <c r="AI77" s="252"/>
      <c r="AJ77" s="252"/>
      <c r="AK77" s="252"/>
      <c r="AL77" s="252"/>
      <c r="AM77" s="252"/>
      <c r="AN77" s="252"/>
      <c r="AO77" s="252"/>
      <c r="AP77" s="252"/>
      <c r="AQ77" s="252"/>
      <c r="AR77" s="252"/>
      <c r="AS77" s="252"/>
      <c r="AT77" s="252"/>
      <c r="AU77" s="252"/>
      <c r="AV77" s="252"/>
      <c r="AW77" s="253"/>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5" thickTop="1" x14ac:dyDescent="0.2">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42">
        <f>IF(AND(CC3=TRUE,CB3=1),2,IF(AND(AF34&gt;0,AF38&gt;0),2,IF(AF34&lt;0,1,IF(ABS(AF38)&gt;0.5*(AF34+ABS(AF38)),1,2))))</f>
        <v>2</v>
      </c>
      <c r="AG79" s="243"/>
      <c r="AH79" s="243"/>
      <c r="AI79" s="243"/>
      <c r="AJ79" s="243"/>
      <c r="AK79" s="243"/>
      <c r="AL79" s="243"/>
      <c r="AM79" s="243"/>
      <c r="AN79" s="243"/>
      <c r="AO79" s="243"/>
      <c r="AP79" s="243"/>
      <c r="AQ79" s="243"/>
      <c r="AR79" s="243"/>
      <c r="AS79" s="243"/>
      <c r="AT79" s="243"/>
      <c r="AU79" s="243"/>
      <c r="AV79" s="243"/>
      <c r="AW79" s="243"/>
      <c r="AX79" s="243"/>
      <c r="AY79" s="244"/>
      <c r="AZ79" s="47"/>
      <c r="BA79" s="47"/>
      <c r="BB79" s="242">
        <f>IF(CB3=1,2,IF(AND(IF(AF34&lt;=0,8,AF42/AF34)&gt;7.5,IF(BB34&lt;=0,8,BB42/BB34)&gt;7.5,IF(AF59&lt;=0,1,(AF55+AF59+AF63)/AF59)&lt;1,IF(BB59&lt;=0,1,(BB55+BB59+BB63)/BB59)&lt;1),1,2))</f>
        <v>2</v>
      </c>
      <c r="BC79" s="243"/>
      <c r="BD79" s="243"/>
      <c r="BE79" s="243"/>
      <c r="BF79" s="243"/>
      <c r="BG79" s="243"/>
      <c r="BH79" s="243"/>
      <c r="BI79" s="243"/>
      <c r="BJ79" s="243"/>
      <c r="BK79" s="243"/>
      <c r="BL79" s="243"/>
      <c r="BM79" s="243"/>
      <c r="BN79" s="243"/>
      <c r="BO79" s="243"/>
      <c r="BP79" s="243"/>
      <c r="BQ79" s="243"/>
      <c r="BR79" s="243"/>
      <c r="BS79" s="243"/>
      <c r="BT79" s="243"/>
      <c r="BU79" s="244"/>
      <c r="BV79" s="47"/>
      <c r="BW79" s="47"/>
      <c r="BX79" s="47"/>
    </row>
    <row r="80" spans="2:91" ht="13.5" hidden="1" thickBot="1" x14ac:dyDescent="0.25">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45"/>
      <c r="AG80" s="246"/>
      <c r="AH80" s="246"/>
      <c r="AI80" s="246"/>
      <c r="AJ80" s="246"/>
      <c r="AK80" s="246"/>
      <c r="AL80" s="246"/>
      <c r="AM80" s="246"/>
      <c r="AN80" s="246"/>
      <c r="AO80" s="246"/>
      <c r="AP80" s="246"/>
      <c r="AQ80" s="246"/>
      <c r="AR80" s="246"/>
      <c r="AS80" s="246"/>
      <c r="AT80" s="246"/>
      <c r="AU80" s="246"/>
      <c r="AV80" s="246"/>
      <c r="AW80" s="246"/>
      <c r="AX80" s="246"/>
      <c r="AY80" s="247"/>
      <c r="AZ80" s="47"/>
      <c r="BA80" s="47"/>
      <c r="BB80" s="245"/>
      <c r="BC80" s="246"/>
      <c r="BD80" s="246"/>
      <c r="BE80" s="246"/>
      <c r="BF80" s="246"/>
      <c r="BG80" s="246"/>
      <c r="BH80" s="246"/>
      <c r="BI80" s="246"/>
      <c r="BJ80" s="246"/>
      <c r="BK80" s="246"/>
      <c r="BL80" s="246"/>
      <c r="BM80" s="246"/>
      <c r="BN80" s="246"/>
      <c r="BO80" s="246"/>
      <c r="BP80" s="246"/>
      <c r="BQ80" s="246"/>
      <c r="BR80" s="246"/>
      <c r="BS80" s="246"/>
      <c r="BT80" s="246"/>
      <c r="BU80" s="247"/>
      <c r="BV80" s="47"/>
      <c r="BW80" s="47"/>
      <c r="BX80" s="47"/>
    </row>
    <row r="81" spans="2:77" hidden="1" x14ac:dyDescent="0.2">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42">
        <f>AF34+IF(AF38&lt;0,ABS(AF38),0)</f>
        <v>0</v>
      </c>
      <c r="AG81" s="243"/>
      <c r="AH81" s="243"/>
      <c r="AI81" s="243"/>
      <c r="AJ81" s="243"/>
      <c r="AK81" s="243"/>
      <c r="AL81" s="243"/>
      <c r="AM81" s="243"/>
      <c r="AN81" s="243"/>
      <c r="AO81" s="243"/>
      <c r="AP81" s="243"/>
      <c r="AQ81" s="243"/>
      <c r="AR81" s="243"/>
      <c r="AS81" s="243"/>
      <c r="AT81" s="243"/>
      <c r="AU81" s="243"/>
      <c r="AV81" s="243"/>
      <c r="AW81" s="243"/>
      <c r="AX81" s="243"/>
      <c r="AY81" s="244"/>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5" hidden="1" thickBot="1" x14ac:dyDescent="0.25">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45"/>
      <c r="AG82" s="246"/>
      <c r="AH82" s="246"/>
      <c r="AI82" s="246"/>
      <c r="AJ82" s="246"/>
      <c r="AK82" s="246"/>
      <c r="AL82" s="246"/>
      <c r="AM82" s="246"/>
      <c r="AN82" s="246"/>
      <c r="AO82" s="246"/>
      <c r="AP82" s="246"/>
      <c r="AQ82" s="246"/>
      <c r="AR82" s="246"/>
      <c r="AS82" s="246"/>
      <c r="AT82" s="246"/>
      <c r="AU82" s="246"/>
      <c r="AV82" s="246"/>
      <c r="AW82" s="246"/>
      <c r="AX82" s="246"/>
      <c r="AY82" s="247"/>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42">
        <f>IF(AF38&lt;0,ABS(AF38),0)</f>
        <v>0</v>
      </c>
      <c r="AG83" s="243"/>
      <c r="AH83" s="243"/>
      <c r="AI83" s="243"/>
      <c r="AJ83" s="243"/>
      <c r="AK83" s="243"/>
      <c r="AL83" s="243"/>
      <c r="AM83" s="243"/>
      <c r="AN83" s="243"/>
      <c r="AO83" s="243"/>
      <c r="AP83" s="243"/>
      <c r="AQ83" s="243"/>
      <c r="AR83" s="243"/>
      <c r="AS83" s="243"/>
      <c r="AT83" s="243"/>
      <c r="AU83" s="243"/>
      <c r="AV83" s="243"/>
      <c r="AW83" s="243"/>
      <c r="AX83" s="243"/>
      <c r="AY83" s="244"/>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5" hidden="1" thickBot="1" x14ac:dyDescent="0.25">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45"/>
      <c r="AG84" s="246"/>
      <c r="AH84" s="246"/>
      <c r="AI84" s="246"/>
      <c r="AJ84" s="246"/>
      <c r="AK84" s="246"/>
      <c r="AL84" s="246"/>
      <c r="AM84" s="246"/>
      <c r="AN84" s="246"/>
      <c r="AO84" s="246"/>
      <c r="AP84" s="246"/>
      <c r="AQ84" s="246"/>
      <c r="AR84" s="246"/>
      <c r="AS84" s="246"/>
      <c r="AT84" s="246"/>
      <c r="AU84" s="246"/>
      <c r="AV84" s="246"/>
      <c r="AW84" s="246"/>
      <c r="AX84" s="246"/>
      <c r="AY84" s="247"/>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
      <c r="B86" s="293" t="s">
        <v>81</v>
      </c>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6" t="s">
        <v>78</v>
      </c>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6"/>
      <c r="BL86" s="296"/>
      <c r="BM86" s="296"/>
      <c r="BN86" s="296"/>
      <c r="BO86" s="296"/>
      <c r="BP86" s="296"/>
      <c r="BQ86" s="296"/>
      <c r="BR86" s="296"/>
      <c r="BS86" s="296"/>
      <c r="BT86" s="296"/>
      <c r="BU86" s="296"/>
      <c r="BV86" s="296"/>
      <c r="BW86" s="296"/>
      <c r="BX86" s="296"/>
      <c r="BY86" s="296"/>
    </row>
    <row r="87" spans="2:77" x14ac:dyDescent="0.2">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c r="BK87" s="296"/>
      <c r="BL87" s="296"/>
      <c r="BM87" s="296"/>
      <c r="BN87" s="296"/>
      <c r="BO87" s="296"/>
      <c r="BP87" s="296"/>
      <c r="BQ87" s="296"/>
      <c r="BR87" s="296"/>
      <c r="BS87" s="296"/>
      <c r="BT87" s="296"/>
      <c r="BU87" s="296"/>
      <c r="BV87" s="296"/>
      <c r="BW87" s="296"/>
      <c r="BX87" s="296"/>
      <c r="BY87" s="296"/>
    </row>
    <row r="88" spans="2:77" ht="12.75" customHeight="1" x14ac:dyDescent="0.2">
      <c r="B88" s="295" t="s">
        <v>79</v>
      </c>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row>
    <row r="89" spans="2:77" x14ac:dyDescent="0.2">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row>
  </sheetData>
  <sheetProtection algorithmName="SHA-512" hashValue="TdicDKTWdLVbNdbr3rKl1u+23ODVK4ymJhUK0xqi4H+mi9Kpx5qYaoAwhqDyT5A7mUn0eSBUk/wHPR6x16fJBQ==" saltValue="IdoaCXHTTEsyH4j6Hc17JQ==" spinCount="100000" sheet="1" scenarios="1"/>
  <mergeCells count="145">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 ref="BB34:BW35"/>
    <mergeCell ref="BX34:BX35"/>
    <mergeCell ref="BX38:BX39"/>
    <mergeCell ref="AE40:AZ40"/>
    <mergeCell ref="BA40:BX40"/>
    <mergeCell ref="AE38:AE39"/>
    <mergeCell ref="AF38:AY39"/>
    <mergeCell ref="AZ38:AZ39"/>
    <mergeCell ref="BA38:BA39"/>
    <mergeCell ref="BB38:BW39"/>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s>
  <dataValidations xWindow="739" yWindow="729" count="2">
    <dataValidation type="list" allowBlank="1" showInputMessage="1" showErrorMessage="1" promptTitle="=KaR" sqref="BZ52:BZ53">
      <formula1>KaR</formula1>
    </dataValidation>
    <dataValidation type="list" allowBlank="1" showInputMessage="1" showErrorMessage="1" promptTitle="=KaR" sqref="AF70:BW71">
      <formula1>Zriaďovateľ</formula1>
    </dataValidation>
  </dataValidations>
  <printOptions horizontalCentered="1"/>
  <pageMargins left="0.11811023622047245" right="0.11811023622047245" top="0.74803149606299213" bottom="0" header="0.31496062992125984" footer="0"/>
  <pageSetup paperSize="9" scale="79"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M100"/>
  <sheetViews>
    <sheetView view="pageBreakPreview" zoomScaleNormal="150" zoomScaleSheetLayoutView="100" workbookViewId="0">
      <selection activeCell="AY46" sqref="AY46"/>
    </sheetView>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row>
    <row r="7" spans="2:91" ht="22.5" customHeight="1" x14ac:dyDescent="0.2">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25">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44120</v>
      </c>
      <c r="BN9" s="322"/>
      <c r="BO9" s="322"/>
      <c r="BP9" s="322"/>
      <c r="BQ9" s="322"/>
      <c r="BR9" s="322"/>
      <c r="BS9" s="322"/>
      <c r="BT9" s="322"/>
      <c r="BU9" s="322"/>
      <c r="BV9" s="322"/>
      <c r="BW9" s="322"/>
      <c r="BX9" s="89"/>
      <c r="BY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
      <c r="B11" s="141" t="s">
        <v>135</v>
      </c>
      <c r="C11" s="141"/>
      <c r="D11" s="141"/>
      <c r="E11" s="141"/>
      <c r="F11" s="141"/>
      <c r="G11" s="141"/>
      <c r="H11" s="141"/>
      <c r="I11" s="141"/>
      <c r="J11" s="141"/>
      <c r="K11" s="141"/>
      <c r="L11" s="142" t="s">
        <v>151</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CG11" s="25"/>
      <c r="CH11" s="25"/>
      <c r="CI11" s="25"/>
      <c r="CJ11" s="25"/>
      <c r="CK11" s="25"/>
      <c r="CL11" s="25"/>
      <c r="CM11" s="25"/>
    </row>
    <row r="12" spans="2:91" s="24" customFormat="1" ht="18" x14ac:dyDescent="0.2">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5" x14ac:dyDescent="0.2">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5" x14ac:dyDescent="0.2">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8" x14ac:dyDescent="0.2">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12" customHeight="1" x14ac:dyDescent="0.2">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
      <c r="B19" s="33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27"/>
      <c r="CA19" s="27"/>
      <c r="CG19" s="25"/>
      <c r="CH19" s="25"/>
      <c r="CI19" s="25"/>
      <c r="CJ19" s="25"/>
      <c r="CK19" s="25"/>
      <c r="CL19" s="25"/>
      <c r="CM19" s="25"/>
    </row>
    <row r="20" spans="2:91" s="24" customFormat="1" x14ac:dyDescent="0.2">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8" x14ac:dyDescent="0.2">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4.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5" thickBot="1" x14ac:dyDescent="0.25">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25">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2" customHeight="1" x14ac:dyDescent="0.2">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4.5" customHeight="1" x14ac:dyDescent="0.2">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4.25" customHeight="1" x14ac:dyDescent="0.2">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4.25" customHeight="1" x14ac:dyDescent="0.2">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75" customHeight="1" x14ac:dyDescent="0.2">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2.75" customHeight="1" thickBot="1" x14ac:dyDescent="0.25">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x14ac:dyDescent="0.25">
      <c r="B33" s="174"/>
      <c r="C33" s="175"/>
      <c r="D33" s="471" t="s">
        <v>110</v>
      </c>
      <c r="E33" s="472"/>
      <c r="F33" s="472"/>
      <c r="G33" s="472"/>
      <c r="H33" s="472"/>
      <c r="I33" s="472"/>
      <c r="J33" s="472"/>
      <c r="K33" s="472"/>
      <c r="L33" s="472"/>
      <c r="M33" s="472"/>
      <c r="N33" s="472"/>
      <c r="O33" s="472"/>
      <c r="P33" s="472"/>
      <c r="Q33" s="472"/>
      <c r="R33" s="472"/>
      <c r="S33" s="472"/>
      <c r="T33" s="472"/>
      <c r="U33" s="472"/>
      <c r="V33" s="472"/>
      <c r="W33" s="472"/>
      <c r="X33" s="472"/>
      <c r="Y33" s="472"/>
      <c r="Z33" s="473"/>
      <c r="AA33" s="182" t="s">
        <v>109</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75" customHeight="1" x14ac:dyDescent="0.2">
      <c r="B34" s="486" t="s">
        <v>11</v>
      </c>
      <c r="C34" s="487"/>
      <c r="D34" s="474"/>
      <c r="E34" s="475"/>
      <c r="F34" s="475"/>
      <c r="G34" s="475"/>
      <c r="H34" s="475"/>
      <c r="I34" s="475"/>
      <c r="J34" s="475"/>
      <c r="K34" s="475"/>
      <c r="L34" s="475"/>
      <c r="M34" s="475"/>
      <c r="N34" s="475"/>
      <c r="O34" s="475"/>
      <c r="P34" s="475"/>
      <c r="Q34" s="475"/>
      <c r="R34" s="475"/>
      <c r="S34" s="475"/>
      <c r="T34" s="475"/>
      <c r="U34" s="475"/>
      <c r="V34" s="475"/>
      <c r="W34" s="475"/>
      <c r="X34" s="475"/>
      <c r="Y34" s="475"/>
      <c r="Z34" s="476"/>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75" customHeight="1" thickBot="1" x14ac:dyDescent="0.25">
      <c r="B35" s="486"/>
      <c r="C35" s="487"/>
      <c r="D35" s="474"/>
      <c r="E35" s="475"/>
      <c r="F35" s="475"/>
      <c r="G35" s="475"/>
      <c r="H35" s="475"/>
      <c r="I35" s="475"/>
      <c r="J35" s="475"/>
      <c r="K35" s="475"/>
      <c r="L35" s="475"/>
      <c r="M35" s="475"/>
      <c r="N35" s="475"/>
      <c r="O35" s="475"/>
      <c r="P35" s="475"/>
      <c r="Q35" s="475"/>
      <c r="R35" s="475"/>
      <c r="S35" s="475"/>
      <c r="T35" s="475"/>
      <c r="U35" s="475"/>
      <c r="V35" s="475"/>
      <c r="W35" s="475"/>
      <c r="X35" s="475"/>
      <c r="Y35" s="475"/>
      <c r="Z35" s="476"/>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25">
      <c r="B36" s="488"/>
      <c r="C36" s="489"/>
      <c r="D36" s="477"/>
      <c r="E36" s="478"/>
      <c r="F36" s="478"/>
      <c r="G36" s="478"/>
      <c r="H36" s="478"/>
      <c r="I36" s="478"/>
      <c r="J36" s="478"/>
      <c r="K36" s="478"/>
      <c r="L36" s="478"/>
      <c r="M36" s="478"/>
      <c r="N36" s="478"/>
      <c r="O36" s="478"/>
      <c r="P36" s="478"/>
      <c r="Q36" s="478"/>
      <c r="R36" s="478"/>
      <c r="S36" s="478"/>
      <c r="T36" s="478"/>
      <c r="U36" s="478"/>
      <c r="V36" s="478"/>
      <c r="W36" s="478"/>
      <c r="X36" s="478"/>
      <c r="Y36" s="478"/>
      <c r="Z36" s="479"/>
      <c r="AA36" s="437"/>
      <c r="AB36" s="438"/>
      <c r="AC36" s="438"/>
      <c r="AD36" s="43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4.5" customHeight="1" thickBot="1" x14ac:dyDescent="0.25">
      <c r="B37" s="480" t="s">
        <v>116</v>
      </c>
      <c r="C37" s="481"/>
      <c r="D37" s="471" t="s">
        <v>107</v>
      </c>
      <c r="E37" s="472"/>
      <c r="F37" s="472"/>
      <c r="G37" s="472"/>
      <c r="H37" s="472"/>
      <c r="I37" s="472"/>
      <c r="J37" s="472"/>
      <c r="K37" s="472"/>
      <c r="L37" s="472"/>
      <c r="M37" s="472"/>
      <c r="N37" s="472"/>
      <c r="O37" s="472"/>
      <c r="P37" s="472"/>
      <c r="Q37" s="472"/>
      <c r="R37" s="472"/>
      <c r="S37" s="472"/>
      <c r="T37" s="472"/>
      <c r="U37" s="472"/>
      <c r="V37" s="472"/>
      <c r="W37" s="472"/>
      <c r="X37" s="472"/>
      <c r="Y37" s="472"/>
      <c r="Z37" s="473"/>
      <c r="AA37" s="182" t="s">
        <v>108</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75" customHeight="1" x14ac:dyDescent="0.2">
      <c r="B38" s="482"/>
      <c r="C38" s="483"/>
      <c r="D38" s="474"/>
      <c r="E38" s="475"/>
      <c r="F38" s="475"/>
      <c r="G38" s="475"/>
      <c r="H38" s="475"/>
      <c r="I38" s="475"/>
      <c r="J38" s="475"/>
      <c r="K38" s="475"/>
      <c r="L38" s="475"/>
      <c r="M38" s="475"/>
      <c r="N38" s="475"/>
      <c r="O38" s="475"/>
      <c r="P38" s="475"/>
      <c r="Q38" s="475"/>
      <c r="R38" s="475"/>
      <c r="S38" s="475"/>
      <c r="T38" s="475"/>
      <c r="U38" s="475"/>
      <c r="V38" s="475"/>
      <c r="W38" s="475"/>
      <c r="X38" s="475"/>
      <c r="Y38" s="475"/>
      <c r="Z38" s="476"/>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x14ac:dyDescent="0.25">
      <c r="B39" s="482"/>
      <c r="C39" s="483"/>
      <c r="D39" s="474"/>
      <c r="E39" s="475"/>
      <c r="F39" s="475"/>
      <c r="G39" s="475"/>
      <c r="H39" s="475"/>
      <c r="I39" s="475"/>
      <c r="J39" s="475"/>
      <c r="K39" s="475"/>
      <c r="L39" s="475"/>
      <c r="M39" s="475"/>
      <c r="N39" s="475"/>
      <c r="O39" s="475"/>
      <c r="P39" s="475"/>
      <c r="Q39" s="475"/>
      <c r="R39" s="475"/>
      <c r="S39" s="475"/>
      <c r="T39" s="475"/>
      <c r="U39" s="475"/>
      <c r="V39" s="475"/>
      <c r="W39" s="475"/>
      <c r="X39" s="475"/>
      <c r="Y39" s="475"/>
      <c r="Z39" s="476"/>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x14ac:dyDescent="0.25">
      <c r="B40" s="484"/>
      <c r="C40" s="485"/>
      <c r="D40" s="477"/>
      <c r="E40" s="478"/>
      <c r="F40" s="478"/>
      <c r="G40" s="478"/>
      <c r="H40" s="478"/>
      <c r="I40" s="478"/>
      <c r="J40" s="478"/>
      <c r="K40" s="478"/>
      <c r="L40" s="478"/>
      <c r="M40" s="478"/>
      <c r="N40" s="478"/>
      <c r="O40" s="478"/>
      <c r="P40" s="478"/>
      <c r="Q40" s="478"/>
      <c r="R40" s="478"/>
      <c r="S40" s="478"/>
      <c r="T40" s="478"/>
      <c r="U40" s="478"/>
      <c r="V40" s="478"/>
      <c r="W40" s="478"/>
      <c r="X40" s="478"/>
      <c r="Y40" s="478"/>
      <c r="Z40" s="479"/>
      <c r="AA40" s="437"/>
      <c r="AB40" s="438"/>
      <c r="AC40" s="438"/>
      <c r="AD40" s="43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x14ac:dyDescent="0.25">
      <c r="B41" s="490"/>
      <c r="C41" s="491"/>
      <c r="D41" s="155" t="s">
        <v>111</v>
      </c>
      <c r="E41" s="156"/>
      <c r="F41" s="156"/>
      <c r="G41" s="156"/>
      <c r="H41" s="156"/>
      <c r="I41" s="156"/>
      <c r="J41" s="156"/>
      <c r="K41" s="156"/>
      <c r="L41" s="156"/>
      <c r="M41" s="156"/>
      <c r="N41" s="156"/>
      <c r="O41" s="156"/>
      <c r="P41" s="156"/>
      <c r="Q41" s="156"/>
      <c r="R41" s="156"/>
      <c r="S41" s="156"/>
      <c r="T41" s="156"/>
      <c r="U41" s="156"/>
      <c r="V41" s="156"/>
      <c r="W41" s="156"/>
      <c r="X41" s="156"/>
      <c r="Y41" s="156"/>
      <c r="Z41" s="157"/>
      <c r="AA41" s="182" t="s">
        <v>112</v>
      </c>
      <c r="AB41" s="183"/>
      <c r="AC41" s="183"/>
      <c r="AD41" s="184"/>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
      <c r="B42" s="486" t="s">
        <v>24</v>
      </c>
      <c r="C42" s="487"/>
      <c r="D42" s="158"/>
      <c r="E42" s="159"/>
      <c r="F42" s="159"/>
      <c r="G42" s="159"/>
      <c r="H42" s="159"/>
      <c r="I42" s="159"/>
      <c r="J42" s="159"/>
      <c r="K42" s="159"/>
      <c r="L42" s="159"/>
      <c r="M42" s="159"/>
      <c r="N42" s="159"/>
      <c r="O42" s="159"/>
      <c r="P42" s="159"/>
      <c r="Q42" s="159"/>
      <c r="R42" s="159"/>
      <c r="S42" s="159"/>
      <c r="T42" s="159"/>
      <c r="U42" s="159"/>
      <c r="V42" s="159"/>
      <c r="W42" s="159"/>
      <c r="X42" s="159"/>
      <c r="Y42" s="159"/>
      <c r="Z42" s="160"/>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x14ac:dyDescent="0.25">
      <c r="B43" s="486"/>
      <c r="C43" s="487"/>
      <c r="D43" s="158"/>
      <c r="E43" s="159"/>
      <c r="F43" s="159"/>
      <c r="G43" s="159"/>
      <c r="H43" s="159"/>
      <c r="I43" s="159"/>
      <c r="J43" s="159"/>
      <c r="K43" s="159"/>
      <c r="L43" s="159"/>
      <c r="M43" s="159"/>
      <c r="N43" s="159"/>
      <c r="O43" s="159"/>
      <c r="P43" s="159"/>
      <c r="Q43" s="159"/>
      <c r="R43" s="159"/>
      <c r="S43" s="159"/>
      <c r="T43" s="159"/>
      <c r="U43" s="159"/>
      <c r="V43" s="159"/>
      <c r="W43" s="159"/>
      <c r="X43" s="159"/>
      <c r="Y43" s="159"/>
      <c r="Z43" s="160"/>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25">
      <c r="B44" s="230"/>
      <c r="C44" s="231"/>
      <c r="D44" s="442"/>
      <c r="E44" s="257"/>
      <c r="F44" s="257"/>
      <c r="G44" s="257"/>
      <c r="H44" s="257"/>
      <c r="I44" s="257"/>
      <c r="J44" s="257"/>
      <c r="K44" s="257"/>
      <c r="L44" s="257"/>
      <c r="M44" s="257"/>
      <c r="N44" s="257"/>
      <c r="O44" s="257"/>
      <c r="P44" s="257"/>
      <c r="Q44" s="257"/>
      <c r="R44" s="257"/>
      <c r="S44" s="257"/>
      <c r="T44" s="257"/>
      <c r="U44" s="257"/>
      <c r="V44" s="257"/>
      <c r="W44" s="257"/>
      <c r="X44" s="257"/>
      <c r="Y44" s="257"/>
      <c r="Z44" s="258"/>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5" thickBot="1" x14ac:dyDescent="0.25">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25">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 customHeight="1" x14ac:dyDescent="0.2">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ht="4.5" customHeight="1" x14ac:dyDescent="0.2">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35" customFormat="1" ht="14.25" customHeight="1" x14ac:dyDescent="0.2">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3"/>
      <c r="CH50" s="3"/>
      <c r="CI50" s="3"/>
      <c r="CJ50" s="3"/>
      <c r="CK50" s="3"/>
      <c r="CL50" s="3"/>
      <c r="CM50" s="3"/>
    </row>
    <row r="51" spans="2:91" s="35" customFormat="1" ht="14.25" customHeight="1" x14ac:dyDescent="0.2">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3"/>
      <c r="CH51" s="3"/>
      <c r="CI51" s="3"/>
      <c r="CJ51" s="3"/>
      <c r="CK51" s="3"/>
      <c r="CL51" s="3"/>
      <c r="CM51" s="3"/>
    </row>
    <row r="52" spans="2:91" s="24" customFormat="1" x14ac:dyDescent="0.2">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59"/>
      <c r="CA52" s="59"/>
      <c r="CG52" s="25"/>
      <c r="CH52" s="25"/>
      <c r="CI52" s="25"/>
      <c r="CJ52" s="25"/>
      <c r="CK52" s="25"/>
      <c r="CL52" s="25"/>
      <c r="CM52" s="25"/>
    </row>
    <row r="53" spans="2:91" s="24" customFormat="1" ht="13.5" thickBot="1" x14ac:dyDescent="0.25">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BZ53" s="36"/>
      <c r="CA53" s="36"/>
      <c r="CG53" s="25"/>
      <c r="CH53" s="25"/>
      <c r="CI53" s="25"/>
      <c r="CJ53" s="25"/>
      <c r="CK53" s="25"/>
      <c r="CL53" s="25"/>
      <c r="CM53" s="25"/>
    </row>
    <row r="54" spans="2:91" s="24" customFormat="1" ht="4.5" customHeight="1" thickBot="1" x14ac:dyDescent="0.25">
      <c r="B54" s="174"/>
      <c r="C54" s="175"/>
      <c r="D54" s="462" t="s">
        <v>113</v>
      </c>
      <c r="E54" s="463"/>
      <c r="F54" s="463"/>
      <c r="G54" s="463"/>
      <c r="H54" s="463"/>
      <c r="I54" s="463"/>
      <c r="J54" s="463"/>
      <c r="K54" s="463"/>
      <c r="L54" s="463"/>
      <c r="M54" s="463"/>
      <c r="N54" s="463"/>
      <c r="O54" s="463"/>
      <c r="P54" s="463"/>
      <c r="Q54" s="463"/>
      <c r="R54" s="463"/>
      <c r="S54" s="463"/>
      <c r="T54" s="463"/>
      <c r="U54" s="463"/>
      <c r="V54" s="463"/>
      <c r="W54" s="463"/>
      <c r="X54" s="463"/>
      <c r="Y54" s="463"/>
      <c r="Z54" s="464"/>
      <c r="AA54" s="182" t="s">
        <v>114</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BZ54" s="60"/>
      <c r="CA54" s="36"/>
      <c r="CG54" s="25"/>
      <c r="CH54" s="25"/>
      <c r="CI54" s="25"/>
      <c r="CJ54" s="25"/>
      <c r="CK54" s="25"/>
      <c r="CL54" s="25"/>
      <c r="CM54" s="25"/>
    </row>
    <row r="55" spans="2:91" s="24" customFormat="1" ht="12.75" customHeight="1" x14ac:dyDescent="0.2">
      <c r="B55" s="265"/>
      <c r="C55" s="266"/>
      <c r="D55" s="465"/>
      <c r="E55" s="466"/>
      <c r="F55" s="466"/>
      <c r="G55" s="466"/>
      <c r="H55" s="466"/>
      <c r="I55" s="466"/>
      <c r="J55" s="466"/>
      <c r="K55" s="466"/>
      <c r="L55" s="466"/>
      <c r="M55" s="466"/>
      <c r="N55" s="466"/>
      <c r="O55" s="466"/>
      <c r="P55" s="466"/>
      <c r="Q55" s="466"/>
      <c r="R55" s="466"/>
      <c r="S55" s="466"/>
      <c r="T55" s="466"/>
      <c r="U55" s="466"/>
      <c r="V55" s="466"/>
      <c r="W55" s="466"/>
      <c r="X55" s="466"/>
      <c r="Y55" s="466"/>
      <c r="Z55" s="467"/>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BZ55" s="60"/>
      <c r="CA55" s="36"/>
      <c r="CG55" s="25"/>
      <c r="CH55" s="25"/>
      <c r="CI55" s="25"/>
      <c r="CJ55" s="25"/>
      <c r="CK55" s="25"/>
      <c r="CL55" s="25"/>
      <c r="CM55" s="25"/>
    </row>
    <row r="56" spans="2:91" s="24" customFormat="1" ht="12.75" customHeight="1" thickBot="1" x14ac:dyDescent="0.25">
      <c r="B56" s="265"/>
      <c r="C56" s="266"/>
      <c r="D56" s="465"/>
      <c r="E56" s="466"/>
      <c r="F56" s="466"/>
      <c r="G56" s="466"/>
      <c r="H56" s="466"/>
      <c r="I56" s="466"/>
      <c r="J56" s="466"/>
      <c r="K56" s="466"/>
      <c r="L56" s="466"/>
      <c r="M56" s="466"/>
      <c r="N56" s="466"/>
      <c r="O56" s="466"/>
      <c r="P56" s="466"/>
      <c r="Q56" s="466"/>
      <c r="R56" s="466"/>
      <c r="S56" s="466"/>
      <c r="T56" s="466"/>
      <c r="U56" s="466"/>
      <c r="V56" s="466"/>
      <c r="W56" s="466"/>
      <c r="X56" s="466"/>
      <c r="Y56" s="466"/>
      <c r="Z56" s="467"/>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BZ56" s="36"/>
      <c r="CA56" s="36"/>
      <c r="CG56" s="25"/>
      <c r="CH56" s="25"/>
      <c r="CI56" s="25"/>
      <c r="CJ56" s="25"/>
      <c r="CK56" s="25"/>
      <c r="CL56" s="25"/>
      <c r="CM56" s="25"/>
    </row>
    <row r="57" spans="2:91" s="35" customFormat="1" ht="4.5" customHeight="1" thickBot="1" x14ac:dyDescent="0.25">
      <c r="B57" s="230"/>
      <c r="C57" s="231"/>
      <c r="D57" s="468"/>
      <c r="E57" s="469"/>
      <c r="F57" s="469"/>
      <c r="G57" s="469"/>
      <c r="H57" s="469"/>
      <c r="I57" s="469"/>
      <c r="J57" s="469"/>
      <c r="K57" s="469"/>
      <c r="L57" s="469"/>
      <c r="M57" s="469"/>
      <c r="N57" s="469"/>
      <c r="O57" s="469"/>
      <c r="P57" s="469"/>
      <c r="Q57" s="469"/>
      <c r="R57" s="469"/>
      <c r="S57" s="469"/>
      <c r="T57" s="469"/>
      <c r="U57" s="469"/>
      <c r="V57" s="469"/>
      <c r="W57" s="469"/>
      <c r="X57" s="469"/>
      <c r="Y57" s="469"/>
      <c r="Z57" s="470"/>
      <c r="AA57" s="437"/>
      <c r="AB57" s="438"/>
      <c r="AC57" s="438"/>
      <c r="AD57" s="43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BZ57" s="62"/>
      <c r="CA57" s="62"/>
      <c r="CG57" s="3"/>
      <c r="CH57" s="3"/>
      <c r="CI57" s="3"/>
      <c r="CJ57" s="3"/>
      <c r="CK57" s="3"/>
      <c r="CL57" s="3"/>
      <c r="CM57" s="3"/>
    </row>
    <row r="58" spans="2:91" s="35" customFormat="1" ht="4.5" customHeight="1" thickBot="1" x14ac:dyDescent="0.25">
      <c r="B58" s="174">
        <v>544</v>
      </c>
      <c r="C58" s="175"/>
      <c r="D58" s="462" t="s">
        <v>101</v>
      </c>
      <c r="E58" s="463"/>
      <c r="F58" s="463"/>
      <c r="G58" s="463"/>
      <c r="H58" s="463"/>
      <c r="I58" s="463"/>
      <c r="J58" s="463"/>
      <c r="K58" s="463"/>
      <c r="L58" s="463"/>
      <c r="M58" s="463"/>
      <c r="N58" s="463"/>
      <c r="O58" s="463"/>
      <c r="P58" s="463"/>
      <c r="Q58" s="463"/>
      <c r="R58" s="463"/>
      <c r="S58" s="463"/>
      <c r="T58" s="463"/>
      <c r="U58" s="463"/>
      <c r="V58" s="463"/>
      <c r="W58" s="463"/>
      <c r="X58" s="463"/>
      <c r="Y58" s="463"/>
      <c r="Z58" s="464"/>
      <c r="AA58" s="182" t="s">
        <v>115</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BZ58" s="62"/>
      <c r="CA58" s="62"/>
      <c r="CG58" s="3"/>
      <c r="CH58" s="3"/>
      <c r="CI58" s="3"/>
      <c r="CJ58" s="3"/>
      <c r="CK58" s="3"/>
      <c r="CL58" s="3"/>
      <c r="CM58" s="3"/>
    </row>
    <row r="59" spans="2:91" s="35" customFormat="1" ht="12.75" customHeight="1" x14ac:dyDescent="0.2">
      <c r="B59" s="265"/>
      <c r="C59" s="266"/>
      <c r="D59" s="465"/>
      <c r="E59" s="466"/>
      <c r="F59" s="466"/>
      <c r="G59" s="466"/>
      <c r="H59" s="466"/>
      <c r="I59" s="466"/>
      <c r="J59" s="466"/>
      <c r="K59" s="466"/>
      <c r="L59" s="466"/>
      <c r="M59" s="466"/>
      <c r="N59" s="466"/>
      <c r="O59" s="466"/>
      <c r="P59" s="466"/>
      <c r="Q59" s="466"/>
      <c r="R59" s="466"/>
      <c r="S59" s="466"/>
      <c r="T59" s="466"/>
      <c r="U59" s="466"/>
      <c r="V59" s="466"/>
      <c r="W59" s="466"/>
      <c r="X59" s="466"/>
      <c r="Y59" s="466"/>
      <c r="Z59" s="467"/>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BZ59" s="62"/>
      <c r="CA59" s="62"/>
      <c r="CG59" s="3"/>
      <c r="CH59" s="3"/>
      <c r="CI59" s="3"/>
      <c r="CJ59" s="3"/>
      <c r="CK59" s="3"/>
      <c r="CL59" s="3"/>
      <c r="CM59" s="3"/>
    </row>
    <row r="60" spans="2:91" s="35" customFormat="1" ht="12.75" customHeight="1" thickBot="1" x14ac:dyDescent="0.25">
      <c r="B60" s="265"/>
      <c r="C60" s="266"/>
      <c r="D60" s="465"/>
      <c r="E60" s="466"/>
      <c r="F60" s="466"/>
      <c r="G60" s="466"/>
      <c r="H60" s="466"/>
      <c r="I60" s="466"/>
      <c r="J60" s="466"/>
      <c r="K60" s="466"/>
      <c r="L60" s="466"/>
      <c r="M60" s="466"/>
      <c r="N60" s="466"/>
      <c r="O60" s="466"/>
      <c r="P60" s="466"/>
      <c r="Q60" s="466"/>
      <c r="R60" s="466"/>
      <c r="S60" s="466"/>
      <c r="T60" s="466"/>
      <c r="U60" s="466"/>
      <c r="V60" s="466"/>
      <c r="W60" s="466"/>
      <c r="X60" s="466"/>
      <c r="Y60" s="466"/>
      <c r="Z60" s="467"/>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BZ60" s="62"/>
      <c r="CA60" s="62"/>
      <c r="CG60" s="3"/>
      <c r="CH60" s="3"/>
      <c r="CI60" s="3"/>
      <c r="CJ60" s="3"/>
      <c r="CK60" s="3"/>
      <c r="CL60" s="3"/>
      <c r="CM60" s="3"/>
    </row>
    <row r="61" spans="2:91" s="35" customFormat="1" ht="4.5" customHeight="1" thickBot="1" x14ac:dyDescent="0.25">
      <c r="B61" s="230"/>
      <c r="C61" s="231"/>
      <c r="D61" s="468"/>
      <c r="E61" s="469"/>
      <c r="F61" s="469"/>
      <c r="G61" s="469"/>
      <c r="H61" s="469"/>
      <c r="I61" s="469"/>
      <c r="J61" s="469"/>
      <c r="K61" s="469"/>
      <c r="L61" s="469"/>
      <c r="M61" s="469"/>
      <c r="N61" s="469"/>
      <c r="O61" s="469"/>
      <c r="P61" s="469"/>
      <c r="Q61" s="469"/>
      <c r="R61" s="469"/>
      <c r="S61" s="469"/>
      <c r="T61" s="469"/>
      <c r="U61" s="469"/>
      <c r="V61" s="469"/>
      <c r="W61" s="469"/>
      <c r="X61" s="469"/>
      <c r="Y61" s="469"/>
      <c r="Z61" s="470"/>
      <c r="AA61" s="437"/>
      <c r="AB61" s="438"/>
      <c r="AC61" s="438"/>
      <c r="AD61" s="43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BZ61" s="62"/>
      <c r="CA61" s="62"/>
      <c r="CG61" s="3"/>
      <c r="CH61" s="3"/>
      <c r="CI61" s="3"/>
      <c r="CJ61" s="3"/>
      <c r="CK61" s="3"/>
      <c r="CL61" s="3"/>
      <c r="CM61" s="3"/>
    </row>
    <row r="62" spans="2:91" s="24" customFormat="1" ht="4.5" customHeight="1" thickBot="1" x14ac:dyDescent="0.25">
      <c r="B62" s="174">
        <v>551</v>
      </c>
      <c r="C62" s="175"/>
      <c r="D62" s="492" t="s">
        <v>105</v>
      </c>
      <c r="E62" s="493"/>
      <c r="F62" s="493"/>
      <c r="G62" s="493"/>
      <c r="H62" s="493"/>
      <c r="I62" s="493"/>
      <c r="J62" s="493"/>
      <c r="K62" s="493"/>
      <c r="L62" s="493"/>
      <c r="M62" s="493"/>
      <c r="N62" s="493"/>
      <c r="O62" s="493"/>
      <c r="P62" s="493"/>
      <c r="Q62" s="493"/>
      <c r="R62" s="493"/>
      <c r="S62" s="493"/>
      <c r="T62" s="493"/>
      <c r="U62" s="493"/>
      <c r="V62" s="493"/>
      <c r="W62" s="493"/>
      <c r="X62" s="493"/>
      <c r="Y62" s="493"/>
      <c r="Z62" s="494"/>
      <c r="AA62" s="182" t="s">
        <v>64</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ht="12.75" customHeight="1" x14ac:dyDescent="0.2">
      <c r="B63" s="265"/>
      <c r="C63" s="266"/>
      <c r="D63" s="495"/>
      <c r="E63" s="496"/>
      <c r="F63" s="496"/>
      <c r="G63" s="496"/>
      <c r="H63" s="496"/>
      <c r="I63" s="496"/>
      <c r="J63" s="496"/>
      <c r="K63" s="496"/>
      <c r="L63" s="496"/>
      <c r="M63" s="496"/>
      <c r="N63" s="496"/>
      <c r="O63" s="496"/>
      <c r="P63" s="496"/>
      <c r="Q63" s="496"/>
      <c r="R63" s="496"/>
      <c r="S63" s="496"/>
      <c r="T63" s="496"/>
      <c r="U63" s="496"/>
      <c r="V63" s="496"/>
      <c r="W63" s="496"/>
      <c r="X63" s="496"/>
      <c r="Y63" s="496"/>
      <c r="Z63" s="49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row>
    <row r="64" spans="2:91" ht="12.75" customHeight="1" thickBot="1" x14ac:dyDescent="0.25">
      <c r="B64" s="265"/>
      <c r="C64" s="266"/>
      <c r="D64" s="495"/>
      <c r="E64" s="496"/>
      <c r="F64" s="496"/>
      <c r="G64" s="496"/>
      <c r="H64" s="496"/>
      <c r="I64" s="496"/>
      <c r="J64" s="496"/>
      <c r="K64" s="496"/>
      <c r="L64" s="496"/>
      <c r="M64" s="496"/>
      <c r="N64" s="496"/>
      <c r="O64" s="496"/>
      <c r="P64" s="496"/>
      <c r="Q64" s="496"/>
      <c r="R64" s="496"/>
      <c r="S64" s="496"/>
      <c r="T64" s="496"/>
      <c r="U64" s="496"/>
      <c r="V64" s="496"/>
      <c r="W64" s="496"/>
      <c r="X64" s="496"/>
      <c r="Y64" s="496"/>
      <c r="Z64" s="49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row>
    <row r="65" spans="2:91" ht="4.5" customHeight="1" thickBot="1" x14ac:dyDescent="0.25">
      <c r="B65" s="230"/>
      <c r="C65" s="231"/>
      <c r="D65" s="498"/>
      <c r="E65" s="499"/>
      <c r="F65" s="499"/>
      <c r="G65" s="499"/>
      <c r="H65" s="499"/>
      <c r="I65" s="499"/>
      <c r="J65" s="499"/>
      <c r="K65" s="499"/>
      <c r="L65" s="499"/>
      <c r="M65" s="499"/>
      <c r="N65" s="499"/>
      <c r="O65" s="499"/>
      <c r="P65" s="499"/>
      <c r="Q65" s="499"/>
      <c r="R65" s="499"/>
      <c r="S65" s="499"/>
      <c r="T65" s="499"/>
      <c r="U65" s="499"/>
      <c r="V65" s="499"/>
      <c r="W65" s="499"/>
      <c r="X65" s="499"/>
      <c r="Y65" s="499"/>
      <c r="Z65" s="500"/>
      <c r="AA65" s="437"/>
      <c r="AB65" s="438"/>
      <c r="AC65" s="438"/>
      <c r="AD65" s="43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row>
    <row r="66" spans="2:91" ht="15.7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25">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5" thickBot="1" x14ac:dyDescent="0.25">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row>
    <row r="69" spans="2:91" ht="57.75" customHeight="1" thickBot="1" x14ac:dyDescent="0.25">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row>
    <row r="70" spans="2:91" s="48" customFormat="1" ht="12.75" customHeight="1" x14ac:dyDescent="0.2">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66" customHeight="1" thickBot="1" x14ac:dyDescent="0.25">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5" thickBot="1" x14ac:dyDescent="0.25">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5" thickBot="1" x14ac:dyDescent="0.25">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Y75" s="35"/>
      <c r="BZ75" s="24"/>
      <c r="CA75" s="24"/>
      <c r="CB75" s="24"/>
      <c r="CC75" s="24"/>
      <c r="CD75" s="24"/>
      <c r="CE75" s="24"/>
      <c r="CF75" s="24"/>
      <c r="CG75" s="25"/>
      <c r="CH75" s="25"/>
      <c r="CI75" s="25"/>
      <c r="CJ75" s="25"/>
      <c r="CK75" s="25"/>
      <c r="CL75" s="25"/>
      <c r="CM75" s="25"/>
    </row>
    <row r="76" spans="2:91" s="48" customFormat="1" ht="19.5" customHeight="1" thickBot="1" x14ac:dyDescent="0.25">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Y76" s="35"/>
      <c r="BZ76" s="24"/>
      <c r="CA76" s="24"/>
      <c r="CB76" s="24"/>
      <c r="CC76" s="24"/>
      <c r="CD76" s="24"/>
      <c r="CE76" s="24"/>
      <c r="CF76" s="24"/>
      <c r="CG76" s="25"/>
      <c r="CH76" s="25"/>
      <c r="CI76" s="25"/>
      <c r="CJ76" s="25"/>
      <c r="CK76" s="25"/>
      <c r="CL76" s="25"/>
      <c r="CM76" s="25"/>
    </row>
    <row r="77" spans="2:91" s="48" customFormat="1" ht="12.75" customHeight="1" x14ac:dyDescent="0.2">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Y77" s="35"/>
      <c r="BZ77" s="24"/>
      <c r="CA77" s="24"/>
      <c r="CB77" s="24"/>
      <c r="CC77" s="24"/>
      <c r="CD77" s="24"/>
      <c r="CE77" s="24"/>
      <c r="CF77" s="24"/>
      <c r="CG77" s="25"/>
      <c r="CH77" s="25"/>
      <c r="CI77" s="25"/>
      <c r="CJ77" s="25"/>
      <c r="CK77" s="25"/>
      <c r="CL77" s="25"/>
      <c r="CM77" s="25"/>
    </row>
    <row r="78" spans="2:91" s="48" customFormat="1" ht="12.75" customHeight="1" thickBot="1" x14ac:dyDescent="0.25">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BZ78" s="24"/>
      <c r="CA78" s="24"/>
      <c r="CB78" s="24"/>
      <c r="CC78" s="24"/>
      <c r="CD78" s="24"/>
      <c r="CE78" s="24"/>
      <c r="CF78" s="24"/>
      <c r="CG78" s="25"/>
      <c r="CH78" s="25"/>
      <c r="CI78" s="25"/>
      <c r="CJ78" s="25"/>
      <c r="CK78" s="25"/>
      <c r="CL78" s="25"/>
      <c r="CM78" s="25"/>
    </row>
    <row r="79" spans="2:91" s="48" customFormat="1" ht="18.75" customHeight="1" thickBot="1" x14ac:dyDescent="0.25">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25">
      <c r="B81" s="141" t="s">
        <v>124</v>
      </c>
      <c r="C81" s="141"/>
      <c r="D81" s="141"/>
      <c r="E81" s="141"/>
      <c r="F81" s="141"/>
      <c r="G81" s="141"/>
      <c r="H81" s="141"/>
      <c r="I81" s="141"/>
      <c r="J81" s="141"/>
      <c r="K81" s="141"/>
      <c r="L81" s="141"/>
      <c r="M81" s="141"/>
      <c r="N81" s="141"/>
      <c r="O81" s="141"/>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25">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50"/>
      <c r="BX82" s="3"/>
      <c r="BY82" s="3"/>
      <c r="BZ82" s="34"/>
      <c r="CA82" s="34"/>
      <c r="CB82" s="24"/>
      <c r="CC82" s="24"/>
      <c r="CD82" s="24"/>
      <c r="CE82" s="24"/>
      <c r="CF82" s="24"/>
      <c r="CG82" s="25"/>
      <c r="CH82" s="25"/>
      <c r="CI82" s="25"/>
      <c r="CJ82" s="25"/>
      <c r="CK82" s="25"/>
      <c r="CL82" s="25"/>
      <c r="CM82" s="25"/>
    </row>
    <row r="83" spans="2:91" s="48" customFormat="1" ht="18.75" customHeight="1" thickBot="1" x14ac:dyDescent="0.25">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3"/>
      <c r="BX83" s="3"/>
      <c r="BY83" s="3"/>
      <c r="BZ83" s="34"/>
      <c r="CA83" s="34"/>
      <c r="CB83" s="24"/>
      <c r="CC83" s="24"/>
      <c r="CD83" s="24"/>
      <c r="CE83" s="24"/>
      <c r="CF83" s="24"/>
      <c r="CG83" s="25"/>
      <c r="CH83" s="25"/>
      <c r="CI83" s="25"/>
      <c r="CJ83" s="25"/>
      <c r="CK83" s="25"/>
      <c r="CL83" s="25"/>
      <c r="CM83" s="25"/>
    </row>
    <row r="84" spans="2:91" s="48" customFormat="1" ht="18.75" hidden="1" customHeight="1" x14ac:dyDescent="0.2">
      <c r="B84" s="154"/>
      <c r="C84" s="154"/>
      <c r="D84" s="154"/>
      <c r="E84" s="154"/>
      <c r="F84" s="154"/>
      <c r="G84" s="154"/>
      <c r="H84" s="154"/>
      <c r="I84" s="154"/>
      <c r="J84" s="154"/>
      <c r="K84" s="154"/>
      <c r="L84" s="154"/>
      <c r="M84" s="154"/>
      <c r="N84" s="154"/>
      <c r="O84" s="154"/>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5" thickBot="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5" thickTop="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48"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49"/>
      <c r="AF87" s="249"/>
      <c r="AG87" s="249"/>
      <c r="AH87" s="249"/>
      <c r="AI87" s="249"/>
      <c r="AJ87" s="249"/>
      <c r="AK87" s="249"/>
      <c r="AL87" s="249"/>
      <c r="AM87" s="249"/>
      <c r="AN87" s="249"/>
      <c r="AO87" s="249"/>
      <c r="AP87" s="249"/>
      <c r="AQ87" s="249"/>
      <c r="AR87" s="249"/>
      <c r="AS87" s="249"/>
      <c r="AT87" s="249"/>
      <c r="AU87" s="249"/>
      <c r="AV87" s="249"/>
      <c r="AW87" s="250"/>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51"/>
      <c r="AE88" s="252"/>
      <c r="AF88" s="252"/>
      <c r="AG88" s="252"/>
      <c r="AH88" s="252"/>
      <c r="AI88" s="252"/>
      <c r="AJ88" s="252"/>
      <c r="AK88" s="252"/>
      <c r="AL88" s="252"/>
      <c r="AM88" s="252"/>
      <c r="AN88" s="252"/>
      <c r="AO88" s="252"/>
      <c r="AP88" s="252"/>
      <c r="AQ88" s="252"/>
      <c r="AR88" s="252"/>
      <c r="AS88" s="252"/>
      <c r="AT88" s="252"/>
      <c r="AU88" s="252"/>
      <c r="AV88" s="252"/>
      <c r="AW88" s="253"/>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5"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2">
        <f>IF(AND(CC3=TRUE,CB3=1),2,IF(AND(AF34&gt;0,AF38&gt;0),2,IF(AF34&lt;0,1,IF(ABS(AF38)&gt;0.5*(AF34+ABS(AF38)),1,2))))</f>
        <v>2</v>
      </c>
      <c r="AG90" s="243"/>
      <c r="AH90" s="243"/>
      <c r="AI90" s="243"/>
      <c r="AJ90" s="243"/>
      <c r="AK90" s="243"/>
      <c r="AL90" s="243"/>
      <c r="AM90" s="243"/>
      <c r="AN90" s="243"/>
      <c r="AO90" s="243"/>
      <c r="AP90" s="243"/>
      <c r="AQ90" s="243"/>
      <c r="AR90" s="243"/>
      <c r="AS90" s="243"/>
      <c r="AT90" s="243"/>
      <c r="AU90" s="243"/>
      <c r="AV90" s="243"/>
      <c r="AW90" s="243"/>
      <c r="AX90" s="243"/>
      <c r="AY90" s="244"/>
      <c r="AZ90" s="47"/>
      <c r="BA90" s="47"/>
      <c r="BB90" s="242">
        <f>IF(CB3=1,2,IF(AND(IF(AF34&lt;=0,8,AF42/AF34)&gt;7.5,IF(BB34&lt;=0,8,BB42/BB34)&gt;7.5,IF(AF59&lt;=0,1,(AF55+AF59+AF63)/AF59)&lt;1,IF(BB59&lt;=0,1,(BB55+BB59+BB63)/BB59)&lt;1),1,2))</f>
        <v>2</v>
      </c>
      <c r="BC90" s="243"/>
      <c r="BD90" s="243"/>
      <c r="BE90" s="243"/>
      <c r="BF90" s="243"/>
      <c r="BG90" s="243"/>
      <c r="BH90" s="243"/>
      <c r="BI90" s="243"/>
      <c r="BJ90" s="243"/>
      <c r="BK90" s="243"/>
      <c r="BL90" s="243"/>
      <c r="BM90" s="243"/>
      <c r="BN90" s="243"/>
      <c r="BO90" s="243"/>
      <c r="BP90" s="243"/>
      <c r="BQ90" s="243"/>
      <c r="BR90" s="243"/>
      <c r="BS90" s="243"/>
      <c r="BT90" s="243"/>
      <c r="BU90" s="244"/>
      <c r="BV90" s="47"/>
      <c r="BW90" s="47"/>
      <c r="BX90" s="47"/>
    </row>
    <row r="91" spans="2:91" ht="13.5" hidden="1" thickBot="1" x14ac:dyDescent="0.25">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45"/>
      <c r="AG91" s="246"/>
      <c r="AH91" s="246"/>
      <c r="AI91" s="246"/>
      <c r="AJ91" s="246"/>
      <c r="AK91" s="246"/>
      <c r="AL91" s="246"/>
      <c r="AM91" s="246"/>
      <c r="AN91" s="246"/>
      <c r="AO91" s="246"/>
      <c r="AP91" s="246"/>
      <c r="AQ91" s="246"/>
      <c r="AR91" s="246"/>
      <c r="AS91" s="246"/>
      <c r="AT91" s="246"/>
      <c r="AU91" s="246"/>
      <c r="AV91" s="246"/>
      <c r="AW91" s="246"/>
      <c r="AX91" s="246"/>
      <c r="AY91" s="247"/>
      <c r="AZ91" s="47"/>
      <c r="BA91" s="47"/>
      <c r="BB91" s="245"/>
      <c r="BC91" s="246"/>
      <c r="BD91" s="246"/>
      <c r="BE91" s="246"/>
      <c r="BF91" s="246"/>
      <c r="BG91" s="246"/>
      <c r="BH91" s="246"/>
      <c r="BI91" s="246"/>
      <c r="BJ91" s="246"/>
      <c r="BK91" s="246"/>
      <c r="BL91" s="246"/>
      <c r="BM91" s="246"/>
      <c r="BN91" s="246"/>
      <c r="BO91" s="246"/>
      <c r="BP91" s="246"/>
      <c r="BQ91" s="246"/>
      <c r="BR91" s="246"/>
      <c r="BS91" s="246"/>
      <c r="BT91" s="246"/>
      <c r="BU91" s="247"/>
      <c r="BV91" s="47"/>
      <c r="BW91" s="47"/>
      <c r="BX91" s="47"/>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AF34+IF(AF38&lt;0,ABS(AF38),0)</f>
        <v>0</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
      <c r="B97" s="293" t="s">
        <v>81</v>
      </c>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6" t="s">
        <v>78</v>
      </c>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96"/>
      <c r="BY97" s="296"/>
    </row>
    <row r="98" spans="2:77" x14ac:dyDescent="0.2">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96"/>
      <c r="BY98" s="296"/>
    </row>
    <row r="99" spans="2:77" ht="12.75" customHeight="1" x14ac:dyDescent="0.2">
      <c r="B99" s="295" t="s">
        <v>79</v>
      </c>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49"/>
      <c r="BT99" s="449"/>
      <c r="BU99" s="449"/>
      <c r="BV99" s="449"/>
      <c r="BW99" s="449"/>
      <c r="BX99" s="449"/>
      <c r="BY99" s="449"/>
    </row>
    <row r="100" spans="2:77" x14ac:dyDescent="0.2">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row>
  </sheetData>
  <sheetProtection algorithmName="SHA-512" hashValue="KSFNRJIe0ceIZb539vPfuw8Byf+n2TTkq2y4vpWzDMjA8HgfOeg24aG3io0GBfxV9qqAV/EA83JlCdIwhpceSw==" saltValue="ar86jnHLh26nskSDnYv1kw==" spinCount="100000" sheet="1" scenarios="1"/>
  <mergeCells count="156">
    <mergeCell ref="B99:AM100"/>
    <mergeCell ref="AN99:BY100"/>
    <mergeCell ref="AD87:AW88"/>
    <mergeCell ref="AF90:AY91"/>
    <mergeCell ref="BB90:BU91"/>
    <mergeCell ref="AF92:AY93"/>
    <mergeCell ref="AF94:AY95"/>
    <mergeCell ref="B97:AM98"/>
    <mergeCell ref="AN97:BY98"/>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X38:BX39"/>
    <mergeCell ref="AE40:AZ40"/>
    <mergeCell ref="BA40:BX40"/>
    <mergeCell ref="AE38:AE39"/>
    <mergeCell ref="AF38:AY39"/>
    <mergeCell ref="AZ38:AZ39"/>
    <mergeCell ref="BA38:BA39"/>
    <mergeCell ref="BB38:BW39"/>
    <mergeCell ref="AZ42:AZ43"/>
    <mergeCell ref="BA42:BA43"/>
    <mergeCell ref="BB42:BW43"/>
    <mergeCell ref="BX42:BX43"/>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11:K11"/>
    <mergeCell ref="L11:BY11"/>
    <mergeCell ref="B12:X12"/>
    <mergeCell ref="B13:AL13"/>
    <mergeCell ref="AM13:BC13"/>
    <mergeCell ref="B14:AL14"/>
    <mergeCell ref="AM14:BC14"/>
    <mergeCell ref="B16:BY16"/>
    <mergeCell ref="B6:BY6"/>
    <mergeCell ref="B7:BY7"/>
    <mergeCell ref="B9:S9"/>
    <mergeCell ref="BM9:BW9"/>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s>
  <dataValidations count="3">
    <dataValidation type="list" allowBlank="1" showInputMessage="1" showErrorMessage="1" promptTitle="=KaR" sqref="BZ54:BZ55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28575</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28575</xdr:colOff>
                    <xdr:row>19</xdr:row>
                    <xdr:rowOff>0</xdr:rowOff>
                  </from>
                  <to>
                    <xdr:col>23</xdr:col>
                    <xdr:colOff>142875</xdr:colOff>
                    <xdr:row>20</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638"/>
  <sheetViews>
    <sheetView view="pageBreakPreview" zoomScaleNormal="100" zoomScaleSheetLayoutView="100" workbookViewId="0"/>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x14ac:dyDescent="0.2">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9.9499999999999993" customHeight="1" x14ac:dyDescent="0.2">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9.9499999999999993" customHeight="1" x14ac:dyDescent="0.2">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1" customHeight="1" x14ac:dyDescent="0.2">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25">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44120</v>
      </c>
      <c r="BO9" s="322"/>
      <c r="BP9" s="322"/>
      <c r="BQ9" s="322"/>
      <c r="BR9" s="322"/>
      <c r="BS9" s="322"/>
      <c r="BT9" s="322"/>
      <c r="BU9" s="322"/>
      <c r="BV9" s="322"/>
      <c r="BW9" s="322"/>
      <c r="BX9" s="322"/>
      <c r="BY9" s="89"/>
      <c r="BZ9" s="89"/>
      <c r="CA9" s="2"/>
      <c r="CB9" s="2"/>
      <c r="CC9" s="35"/>
    </row>
    <row r="10" spans="1:84" ht="15.75" customHeight="1" x14ac:dyDescent="0.2">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
      <c r="A11" s="339"/>
      <c r="B11" s="340"/>
      <c r="C11" s="141" t="s">
        <v>135</v>
      </c>
      <c r="D11" s="141"/>
      <c r="E11" s="141"/>
      <c r="F11" s="141"/>
      <c r="G11" s="141"/>
      <c r="H11" s="141"/>
      <c r="I11" s="141"/>
      <c r="J11" s="141"/>
      <c r="K11" s="141"/>
      <c r="L11" s="141"/>
      <c r="M11" s="142" t="s">
        <v>154</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8" x14ac:dyDescent="0.2">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
      <c r="A13" s="341"/>
      <c r="B13" s="342"/>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5" x14ac:dyDescent="0.2">
      <c r="A14" s="339"/>
      <c r="B14" s="340"/>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5" x14ac:dyDescent="0.2">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499999999999993" customHeight="1" x14ac:dyDescent="0.2">
      <c r="A16" s="343"/>
      <c r="B16" s="344"/>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
      <c r="A17" s="44"/>
      <c r="B17" s="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499999999999993" customHeight="1" x14ac:dyDescent="0.2">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499999999999993" customHeight="1" x14ac:dyDescent="0.2">
      <c r="A19" s="44"/>
      <c r="B19" s="44"/>
      <c r="C19" s="161" t="s">
        <v>35</v>
      </c>
      <c r="D19" s="161"/>
      <c r="E19" s="161"/>
      <c r="F19" s="161"/>
      <c r="G19" s="161"/>
      <c r="H19" s="161"/>
      <c r="I19" s="161"/>
      <c r="J19" s="161"/>
      <c r="K19" s="161"/>
      <c r="L19" s="161"/>
      <c r="M19" s="161"/>
      <c r="N19" s="161"/>
      <c r="O19" s="161"/>
      <c r="P19" s="161"/>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499999999999993" customHeight="1" x14ac:dyDescent="0.2">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
      <c r="A21" s="44"/>
      <c r="B21" s="44"/>
      <c r="C21" s="336" t="s">
        <v>133</v>
      </c>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3"/>
      <c r="CD21" s="3"/>
      <c r="CE21" s="3"/>
    </row>
    <row r="22" spans="1:83" ht="12.75" customHeight="1" x14ac:dyDescent="0.2">
      <c r="A22" s="44"/>
      <c r="B22" s="44"/>
      <c r="C22" s="161" t="s">
        <v>57</v>
      </c>
      <c r="D22" s="161"/>
      <c r="E22" s="161"/>
      <c r="F22" s="161"/>
      <c r="G22" s="161"/>
      <c r="H22" s="161"/>
      <c r="I22" s="161"/>
      <c r="J22" s="161"/>
      <c r="K22" s="161"/>
      <c r="L22" s="161"/>
      <c r="M22" s="161"/>
      <c r="N22" s="161"/>
      <c r="O22" s="161"/>
      <c r="P22" s="161"/>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
      <c r="A23" s="339"/>
      <c r="B23" s="340"/>
      <c r="C23" s="271"/>
      <c r="D23" s="271"/>
      <c r="E23" s="271"/>
      <c r="F23" s="271"/>
      <c r="G23" s="271"/>
      <c r="H23" s="271"/>
      <c r="I23" s="271"/>
      <c r="J23" s="271"/>
      <c r="K23" s="271"/>
      <c r="L23" s="271"/>
      <c r="M23" s="271"/>
      <c r="N23" s="271"/>
      <c r="O23" s="271"/>
      <c r="P23" s="27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499999999999993" customHeight="1" x14ac:dyDescent="0.2">
      <c r="A24" s="339"/>
      <c r="B24" s="34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
      <c r="A25" s="69"/>
      <c r="B25" s="69"/>
      <c r="C25" s="146" t="s">
        <v>134</v>
      </c>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35"/>
    </row>
    <row r="26" spans="1:83" ht="3.75" customHeight="1" x14ac:dyDescent="0.2">
      <c r="A26" s="343"/>
      <c r="B26" s="344"/>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5" thickBot="1" x14ac:dyDescent="0.25">
      <c r="A27" s="44"/>
      <c r="B27" s="44"/>
      <c r="C27" s="147" t="s">
        <v>89</v>
      </c>
      <c r="D27" s="147"/>
      <c r="E27" s="147"/>
      <c r="F27" s="147"/>
      <c r="G27" s="147"/>
      <c r="H27" s="147"/>
      <c r="I27" s="147"/>
      <c r="J27" s="147"/>
      <c r="K27" s="147"/>
      <c r="L27" s="147"/>
      <c r="M27" s="147"/>
      <c r="N27" s="147"/>
      <c r="O27" s="147"/>
      <c r="P27" s="147"/>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5" thickBot="1" x14ac:dyDescent="0.25">
      <c r="A28" s="44"/>
      <c r="B28" s="44"/>
      <c r="C28" s="148" t="s">
        <v>42</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50"/>
      <c r="CC28" s="3"/>
    </row>
    <row r="29" spans="1:83" ht="12" customHeight="1" x14ac:dyDescent="0.2">
      <c r="A29" s="44"/>
      <c r="B29" s="44"/>
      <c r="C29" s="333" t="s">
        <v>44</v>
      </c>
      <c r="D29" s="334"/>
      <c r="E29" s="334"/>
      <c r="F29" s="334"/>
      <c r="G29" s="334"/>
      <c r="H29" s="334"/>
      <c r="I29" s="334"/>
      <c r="J29" s="334"/>
      <c r="K29" s="334"/>
      <c r="L29" s="334"/>
      <c r="M29" s="334"/>
      <c r="N29" s="334"/>
      <c r="O29" s="334"/>
      <c r="P29" s="334"/>
      <c r="Q29" s="334"/>
      <c r="R29" s="334"/>
      <c r="S29" s="334"/>
      <c r="T29" s="334"/>
      <c r="U29" s="334"/>
      <c r="V29" s="334"/>
      <c r="W29" s="334"/>
      <c r="X29" s="334"/>
      <c r="Y29" s="334"/>
      <c r="Z29" s="337"/>
      <c r="AA29" s="324" t="s">
        <v>15</v>
      </c>
      <c r="AB29" s="325"/>
      <c r="AC29" s="325"/>
      <c r="AD29" s="326"/>
      <c r="AE29" s="182" t="s">
        <v>16</v>
      </c>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4"/>
      <c r="BD29" s="188" t="s">
        <v>17</v>
      </c>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90"/>
      <c r="CC29" s="3"/>
    </row>
    <row r="30" spans="1:83" ht="13.5" customHeight="1" x14ac:dyDescent="0.2">
      <c r="A30" s="44"/>
      <c r="B30" s="44"/>
      <c r="C30" s="338"/>
      <c r="D30" s="234"/>
      <c r="E30" s="234"/>
      <c r="F30" s="234"/>
      <c r="G30" s="234"/>
      <c r="H30" s="234"/>
      <c r="I30" s="234"/>
      <c r="J30" s="234"/>
      <c r="K30" s="234"/>
      <c r="L30" s="234"/>
      <c r="M30" s="234"/>
      <c r="N30" s="234"/>
      <c r="O30" s="234"/>
      <c r="P30" s="234"/>
      <c r="Q30" s="234"/>
      <c r="R30" s="234"/>
      <c r="S30" s="234"/>
      <c r="T30" s="234"/>
      <c r="U30" s="234"/>
      <c r="V30" s="234"/>
      <c r="W30" s="234"/>
      <c r="X30" s="234"/>
      <c r="Y30" s="234"/>
      <c r="Z30" s="235"/>
      <c r="AA30" s="327"/>
      <c r="AB30" s="328"/>
      <c r="AC30" s="328"/>
      <c r="AD30" s="329"/>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7"/>
      <c r="BD30" s="191"/>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3"/>
      <c r="CC30" s="3"/>
    </row>
    <row r="31" spans="1:83" ht="9.9499999999999993" customHeight="1" x14ac:dyDescent="0.2">
      <c r="A31" s="339"/>
      <c r="B31" s="340"/>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5"/>
    </row>
    <row r="32" spans="1:83" ht="4.5" customHeight="1" x14ac:dyDescent="0.2">
      <c r="A32" s="341"/>
      <c r="B32" s="342"/>
      <c r="C32" s="338" t="s">
        <v>7</v>
      </c>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185" t="s">
        <v>8</v>
      </c>
      <c r="AB32" s="186"/>
      <c r="AC32" s="186"/>
      <c r="AD32" s="187"/>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x14ac:dyDescent="0.2">
      <c r="A33" s="341"/>
      <c r="B33" s="342"/>
      <c r="C33" s="338"/>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c r="AB33" s="186"/>
      <c r="AC33" s="186"/>
      <c r="AD33" s="187"/>
      <c r="AE33" s="185" t="s">
        <v>10</v>
      </c>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85" t="s">
        <v>33</v>
      </c>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232"/>
      <c r="CC33" s="3"/>
    </row>
    <row r="34" spans="1:81" ht="8.4499999999999993" customHeight="1" x14ac:dyDescent="0.2">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4.5" customHeight="1" thickBot="1" x14ac:dyDescent="0.25">
      <c r="A35" s="339"/>
      <c r="B35" s="340"/>
      <c r="C35" s="369"/>
      <c r="D35" s="370"/>
      <c r="E35" s="370"/>
      <c r="F35" s="370"/>
      <c r="G35" s="370"/>
      <c r="H35" s="370"/>
      <c r="I35" s="370"/>
      <c r="J35" s="370"/>
      <c r="K35" s="370"/>
      <c r="L35" s="370"/>
      <c r="M35" s="370"/>
      <c r="N35" s="370"/>
      <c r="O35" s="370"/>
      <c r="P35" s="370"/>
      <c r="Q35" s="370"/>
      <c r="R35" s="370"/>
      <c r="S35" s="370"/>
      <c r="T35" s="370"/>
      <c r="U35" s="370"/>
      <c r="V35" s="370"/>
      <c r="W35" s="370"/>
      <c r="X35" s="370"/>
      <c r="Y35" s="370"/>
      <c r="Z35" s="371"/>
      <c r="AA35" s="345" t="s">
        <v>121</v>
      </c>
      <c r="AB35" s="346"/>
      <c r="AC35" s="346"/>
      <c r="AD35" s="347"/>
      <c r="AE35" s="330"/>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0"/>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2"/>
      <c r="CC35" s="35"/>
    </row>
    <row r="36" spans="1:81" ht="12.75" customHeight="1" x14ac:dyDescent="0.2">
      <c r="A36" s="343"/>
      <c r="B36" s="344"/>
      <c r="C36" s="255" t="s">
        <v>122</v>
      </c>
      <c r="D36" s="159"/>
      <c r="E36" s="159"/>
      <c r="F36" s="159"/>
      <c r="G36" s="159"/>
      <c r="H36" s="159"/>
      <c r="I36" s="159"/>
      <c r="J36" s="159"/>
      <c r="K36" s="159"/>
      <c r="L36" s="159"/>
      <c r="M36" s="159"/>
      <c r="N36" s="159"/>
      <c r="O36" s="159"/>
      <c r="P36" s="159"/>
      <c r="Q36" s="159"/>
      <c r="R36" s="159"/>
      <c r="S36" s="159"/>
      <c r="T36" s="159"/>
      <c r="U36" s="159"/>
      <c r="V36" s="159"/>
      <c r="W36" s="159"/>
      <c r="X36" s="159"/>
      <c r="Y36" s="159"/>
      <c r="Z36" s="160"/>
      <c r="AA36" s="348"/>
      <c r="AB36" s="349"/>
      <c r="AC36" s="349"/>
      <c r="AD36" s="350"/>
      <c r="AE36" s="209"/>
      <c r="AF36" s="259"/>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1"/>
      <c r="BC36" s="221"/>
      <c r="BD36" s="209"/>
      <c r="BE36" s="259"/>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1"/>
      <c r="CB36" s="354"/>
      <c r="CC36" s="3"/>
    </row>
    <row r="37" spans="1:81" ht="12.75" customHeight="1" thickBot="1" x14ac:dyDescent="0.25">
      <c r="A37" s="343"/>
      <c r="B37" s="343"/>
      <c r="C37" s="255"/>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62"/>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4"/>
      <c r="BC37" s="221"/>
      <c r="BD37" s="209"/>
      <c r="BE37" s="262"/>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4"/>
      <c r="CB37" s="354"/>
      <c r="CC37" s="3"/>
    </row>
    <row r="38" spans="1:81" ht="4.5" customHeight="1" x14ac:dyDescent="0.2">
      <c r="A38" s="339"/>
      <c r="B38" s="339"/>
      <c r="C38" s="358"/>
      <c r="D38" s="359"/>
      <c r="E38" s="359"/>
      <c r="F38" s="359"/>
      <c r="G38" s="359"/>
      <c r="H38" s="359"/>
      <c r="I38" s="359"/>
      <c r="J38" s="359"/>
      <c r="K38" s="359"/>
      <c r="L38" s="359"/>
      <c r="M38" s="359"/>
      <c r="N38" s="359"/>
      <c r="O38" s="359"/>
      <c r="P38" s="359"/>
      <c r="Q38" s="359"/>
      <c r="R38" s="359"/>
      <c r="S38" s="359"/>
      <c r="T38" s="359"/>
      <c r="U38" s="359"/>
      <c r="V38" s="359"/>
      <c r="W38" s="359"/>
      <c r="X38" s="359"/>
      <c r="Y38" s="359"/>
      <c r="Z38" s="360"/>
      <c r="AA38" s="348"/>
      <c r="AB38" s="349"/>
      <c r="AC38" s="349"/>
      <c r="AD38" s="350"/>
      <c r="AE38" s="209"/>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221"/>
      <c r="BD38" s="209"/>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54"/>
      <c r="CC38" s="35"/>
    </row>
    <row r="39" spans="1:81" ht="4.5" customHeight="1" thickBot="1" x14ac:dyDescent="0.25">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45" t="s">
        <v>119</v>
      </c>
      <c r="AB39" s="346"/>
      <c r="AC39" s="346"/>
      <c r="AD39" s="347"/>
      <c r="AE39" s="330"/>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0"/>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2"/>
      <c r="CC39" s="35"/>
    </row>
    <row r="40" spans="1:81" ht="12.75" customHeight="1" x14ac:dyDescent="0.2">
      <c r="A40" s="343"/>
      <c r="B40" s="343"/>
      <c r="C40" s="255" t="s">
        <v>120</v>
      </c>
      <c r="D40" s="159"/>
      <c r="E40" s="159"/>
      <c r="F40" s="159"/>
      <c r="G40" s="159"/>
      <c r="H40" s="159"/>
      <c r="I40" s="159"/>
      <c r="J40" s="159"/>
      <c r="K40" s="159"/>
      <c r="L40" s="159"/>
      <c r="M40" s="159"/>
      <c r="N40" s="159"/>
      <c r="O40" s="159"/>
      <c r="P40" s="159"/>
      <c r="Q40" s="159"/>
      <c r="R40" s="159"/>
      <c r="S40" s="159"/>
      <c r="T40" s="159"/>
      <c r="U40" s="159"/>
      <c r="V40" s="159"/>
      <c r="W40" s="159"/>
      <c r="X40" s="159"/>
      <c r="Y40" s="159"/>
      <c r="Z40" s="160"/>
      <c r="AA40" s="348"/>
      <c r="AB40" s="349"/>
      <c r="AC40" s="349"/>
      <c r="AD40" s="350"/>
      <c r="AE40" s="209"/>
      <c r="AF40" s="259"/>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1"/>
      <c r="BC40" s="221"/>
      <c r="BD40" s="209"/>
      <c r="BE40" s="259"/>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1"/>
      <c r="CB40" s="354"/>
      <c r="CC40" s="3"/>
    </row>
    <row r="41" spans="1:81" ht="12.75" customHeight="1" thickBot="1" x14ac:dyDescent="0.25">
      <c r="A41" s="44"/>
      <c r="B41" s="44"/>
      <c r="C41" s="255"/>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62"/>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4"/>
      <c r="BC41" s="221"/>
      <c r="BD41" s="209"/>
      <c r="BE41" s="262"/>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4"/>
      <c r="CB41" s="354"/>
      <c r="CC41" s="3"/>
    </row>
    <row r="42" spans="1:81" ht="4.5" customHeight="1" thickBot="1" x14ac:dyDescent="0.25">
      <c r="A42" s="44"/>
      <c r="B42" s="44"/>
      <c r="C42" s="355"/>
      <c r="D42" s="356"/>
      <c r="E42" s="356"/>
      <c r="F42" s="356"/>
      <c r="G42" s="356"/>
      <c r="H42" s="356"/>
      <c r="I42" s="356"/>
      <c r="J42" s="356"/>
      <c r="K42" s="356"/>
      <c r="L42" s="356"/>
      <c r="M42" s="356"/>
      <c r="N42" s="356"/>
      <c r="O42" s="356"/>
      <c r="P42" s="356"/>
      <c r="Q42" s="356"/>
      <c r="R42" s="356"/>
      <c r="S42" s="356"/>
      <c r="T42" s="356"/>
      <c r="U42" s="356"/>
      <c r="V42" s="356"/>
      <c r="W42" s="356"/>
      <c r="X42" s="356"/>
      <c r="Y42" s="356"/>
      <c r="Z42" s="357"/>
      <c r="AA42" s="351"/>
      <c r="AB42" s="352"/>
      <c r="AC42" s="352"/>
      <c r="AD42" s="353"/>
      <c r="AE42" s="216"/>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8"/>
      <c r="BD42" s="216"/>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9"/>
      <c r="CC42" s="3"/>
    </row>
    <row r="43" spans="1:81" ht="12.75" customHeight="1" x14ac:dyDescent="0.2">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5" thickBot="1" x14ac:dyDescent="0.25">
      <c r="A45" s="74"/>
      <c r="B45" s="74"/>
      <c r="C45" s="147" t="s">
        <v>90</v>
      </c>
      <c r="D45" s="147"/>
      <c r="E45" s="147"/>
      <c r="F45" s="147"/>
      <c r="G45" s="147"/>
      <c r="H45" s="147"/>
      <c r="I45" s="147"/>
      <c r="J45" s="147"/>
      <c r="K45" s="147"/>
      <c r="L45" s="147"/>
      <c r="M45" s="147"/>
      <c r="N45" s="147"/>
      <c r="O45" s="147"/>
      <c r="P45" s="147"/>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5" thickBot="1" x14ac:dyDescent="0.25">
      <c r="A46" s="74"/>
      <c r="B46" s="74"/>
      <c r="C46" s="148" t="s">
        <v>43</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50"/>
      <c r="CC46" s="3"/>
    </row>
    <row r="47" spans="1:81" ht="9.9499999999999993" customHeight="1" x14ac:dyDescent="0.2">
      <c r="A47" s="74"/>
      <c r="B47" s="74"/>
      <c r="C47" s="338" t="s">
        <v>18</v>
      </c>
      <c r="D47" s="234"/>
      <c r="E47" s="234"/>
      <c r="F47" s="234"/>
      <c r="G47" s="234"/>
      <c r="H47" s="234"/>
      <c r="I47" s="234"/>
      <c r="J47" s="234"/>
      <c r="K47" s="234"/>
      <c r="L47" s="234"/>
      <c r="M47" s="234"/>
      <c r="N47" s="234"/>
      <c r="O47" s="234"/>
      <c r="P47" s="234"/>
      <c r="Q47" s="234"/>
      <c r="R47" s="234"/>
      <c r="S47" s="234"/>
      <c r="T47" s="234"/>
      <c r="U47" s="234"/>
      <c r="V47" s="234"/>
      <c r="W47" s="234"/>
      <c r="X47" s="234"/>
      <c r="Y47" s="234"/>
      <c r="Z47" s="235"/>
      <c r="AA47" s="324" t="s">
        <v>15</v>
      </c>
      <c r="AB47" s="325"/>
      <c r="AC47" s="325"/>
      <c r="AD47" s="326"/>
      <c r="AE47" s="306" t="s">
        <v>47</v>
      </c>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8"/>
      <c r="BD47" s="372" t="s">
        <v>2</v>
      </c>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4"/>
      <c r="CC47" s="3"/>
    </row>
    <row r="48" spans="1:81" ht="3.75" customHeight="1" x14ac:dyDescent="0.2">
      <c r="A48" s="74"/>
      <c r="B48" s="74"/>
      <c r="C48" s="338"/>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7"/>
      <c r="AB48" s="328"/>
      <c r="AC48" s="328"/>
      <c r="AD48" s="329"/>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7"/>
      <c r="BD48" s="191"/>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3"/>
      <c r="CC48" s="3"/>
    </row>
    <row r="49" spans="1:81" ht="11.25" customHeight="1" x14ac:dyDescent="0.2">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11.25" customHeight="1" x14ac:dyDescent="0.2">
      <c r="A50" s="74"/>
      <c r="B50" s="74"/>
      <c r="C50" s="338" t="s">
        <v>7</v>
      </c>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8</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1.25" customHeight="1" x14ac:dyDescent="0.2">
      <c r="A51" s="74"/>
      <c r="B51" s="74"/>
      <c r="C51" s="338"/>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185" t="s">
        <v>14</v>
      </c>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85" t="s">
        <v>14</v>
      </c>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232"/>
      <c r="CC51" s="3"/>
    </row>
    <row r="52" spans="1:81" ht="11.25" customHeight="1" x14ac:dyDescent="0.2">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4.5" customHeight="1" thickBot="1" x14ac:dyDescent="0.25">
      <c r="A53" s="74"/>
      <c r="B53" s="74"/>
      <c r="C53" s="369"/>
      <c r="D53" s="370"/>
      <c r="E53" s="370"/>
      <c r="F53" s="370"/>
      <c r="G53" s="370"/>
      <c r="H53" s="370"/>
      <c r="I53" s="370"/>
      <c r="J53" s="370"/>
      <c r="K53" s="370"/>
      <c r="L53" s="370"/>
      <c r="M53" s="370"/>
      <c r="N53" s="370"/>
      <c r="O53" s="370"/>
      <c r="P53" s="370"/>
      <c r="Q53" s="370"/>
      <c r="R53" s="370"/>
      <c r="S53" s="370"/>
      <c r="T53" s="370"/>
      <c r="U53" s="370"/>
      <c r="V53" s="370"/>
      <c r="W53" s="370"/>
      <c r="X53" s="370"/>
      <c r="Y53" s="370"/>
      <c r="Z53" s="371"/>
      <c r="AA53" s="345" t="s">
        <v>61</v>
      </c>
      <c r="AB53" s="346"/>
      <c r="AC53" s="346"/>
      <c r="AD53" s="347"/>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12.75" customHeight="1" x14ac:dyDescent="0.2">
      <c r="A54" s="74"/>
      <c r="B54" s="74"/>
      <c r="C54" s="255" t="s">
        <v>118</v>
      </c>
      <c r="D54" s="159"/>
      <c r="E54" s="159"/>
      <c r="F54" s="159"/>
      <c r="G54" s="159"/>
      <c r="H54" s="159"/>
      <c r="I54" s="159"/>
      <c r="J54" s="159"/>
      <c r="K54" s="159"/>
      <c r="L54" s="159"/>
      <c r="M54" s="159"/>
      <c r="N54" s="159"/>
      <c r="O54" s="159"/>
      <c r="P54" s="159"/>
      <c r="Q54" s="159"/>
      <c r="R54" s="159"/>
      <c r="S54" s="159"/>
      <c r="T54" s="159"/>
      <c r="U54" s="159"/>
      <c r="V54" s="159"/>
      <c r="W54" s="159"/>
      <c r="X54" s="159"/>
      <c r="Y54" s="159"/>
      <c r="Z54" s="160"/>
      <c r="AA54" s="348"/>
      <c r="AB54" s="349"/>
      <c r="AC54" s="349"/>
      <c r="AD54" s="350"/>
      <c r="AE54" s="209"/>
      <c r="AF54" s="259"/>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1"/>
      <c r="BC54" s="221"/>
      <c r="BD54" s="209"/>
      <c r="BE54" s="259"/>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1"/>
      <c r="CB54" s="354"/>
      <c r="CC54" s="3"/>
    </row>
    <row r="55" spans="1:81" ht="12.75" customHeight="1" thickBot="1" x14ac:dyDescent="0.25">
      <c r="A55" s="74"/>
      <c r="B55" s="74"/>
      <c r="C55" s="255"/>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62"/>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4"/>
      <c r="BC55" s="221"/>
      <c r="BD55" s="209"/>
      <c r="BE55" s="262"/>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4"/>
      <c r="CB55" s="354"/>
      <c r="CC55" s="3"/>
    </row>
    <row r="56" spans="1:81" ht="4.5" customHeight="1" thickBot="1" x14ac:dyDescent="0.25">
      <c r="A56" s="74"/>
      <c r="B56" s="74"/>
      <c r="C56" s="355"/>
      <c r="D56" s="356"/>
      <c r="E56" s="356"/>
      <c r="F56" s="356"/>
      <c r="G56" s="356"/>
      <c r="H56" s="356"/>
      <c r="I56" s="356"/>
      <c r="J56" s="356"/>
      <c r="K56" s="356"/>
      <c r="L56" s="356"/>
      <c r="M56" s="356"/>
      <c r="N56" s="356"/>
      <c r="O56" s="356"/>
      <c r="P56" s="356"/>
      <c r="Q56" s="356"/>
      <c r="R56" s="356"/>
      <c r="S56" s="356"/>
      <c r="T56" s="356"/>
      <c r="U56" s="356"/>
      <c r="V56" s="356"/>
      <c r="W56" s="356"/>
      <c r="X56" s="356"/>
      <c r="Y56" s="356"/>
      <c r="Z56" s="357"/>
      <c r="AA56" s="351"/>
      <c r="AB56" s="352"/>
      <c r="AC56" s="352"/>
      <c r="AD56" s="353"/>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11.2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25">
      <c r="A59" s="74"/>
      <c r="B59" s="74"/>
      <c r="C59" s="147" t="s">
        <v>91</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499999999999993" customHeight="1" thickBot="1" x14ac:dyDescent="0.25">
      <c r="A60" s="74"/>
      <c r="B60" s="74"/>
      <c r="C60" s="148" t="s">
        <v>46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4.5" customHeight="1" thickBot="1" x14ac:dyDescent="0.25">
      <c r="A61" s="74"/>
      <c r="B61" s="74"/>
      <c r="C61" s="254" t="s">
        <v>45</v>
      </c>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7"/>
      <c r="AE61" s="330"/>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0"/>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2"/>
      <c r="CC61" s="3"/>
    </row>
    <row r="62" spans="1:81" ht="12.75" customHeight="1" x14ac:dyDescent="0.2">
      <c r="A62" s="74"/>
      <c r="B62" s="74"/>
      <c r="C62" s="255"/>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60"/>
      <c r="AE62" s="209"/>
      <c r="AF62" s="259"/>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1"/>
      <c r="BC62" s="221"/>
      <c r="BD62" s="209"/>
      <c r="BE62" s="259"/>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1"/>
      <c r="CB62" s="354"/>
      <c r="CC62" s="3"/>
    </row>
    <row r="63" spans="1:81" ht="12.75" customHeight="1" thickBot="1" x14ac:dyDescent="0.25">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62"/>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4"/>
      <c r="BC63" s="221"/>
      <c r="BD63" s="209"/>
      <c r="BE63" s="262"/>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4"/>
      <c r="CB63" s="354"/>
      <c r="CC63" s="3"/>
    </row>
    <row r="64" spans="1:81" ht="4.5" customHeight="1" thickBot="1" x14ac:dyDescent="0.25">
      <c r="A64" s="74"/>
      <c r="B64" s="74"/>
      <c r="C64" s="256"/>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8"/>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8"/>
      <c r="BD64" s="216"/>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9"/>
      <c r="CC64" s="34"/>
    </row>
    <row r="65" spans="1:86" ht="16.5" customHeight="1" x14ac:dyDescent="0.2">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25">
      <c r="A66" s="74"/>
      <c r="B66" s="74"/>
      <c r="C66" s="147" t="s">
        <v>92</v>
      </c>
      <c r="D66" s="147"/>
      <c r="E66" s="147"/>
      <c r="F66" s="147"/>
      <c r="G66" s="147"/>
      <c r="H66" s="147"/>
      <c r="I66" s="147"/>
      <c r="J66" s="147"/>
      <c r="K66" s="147"/>
      <c r="L66" s="147"/>
      <c r="M66" s="147"/>
      <c r="N66" s="147"/>
      <c r="O66" s="147"/>
      <c r="P66" s="147"/>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25">
      <c r="A67" s="74"/>
      <c r="B67" s="74"/>
      <c r="C67" s="148" t="s">
        <v>48</v>
      </c>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50"/>
      <c r="CC67" s="3"/>
      <c r="CD67" s="3"/>
      <c r="CE67" s="3"/>
      <c r="CF67" s="3"/>
      <c r="CG67" s="3"/>
      <c r="CH67" s="65"/>
    </row>
    <row r="68" spans="1:86" s="3" customFormat="1" ht="57" customHeight="1" thickBot="1" x14ac:dyDescent="0.25">
      <c r="A68" s="74"/>
      <c r="B68" s="74"/>
      <c r="C68" s="254" t="s">
        <v>155</v>
      </c>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5"/>
      <c r="CD68" s="25"/>
      <c r="CE68" s="25"/>
      <c r="CF68" s="25"/>
      <c r="CG68" s="25"/>
      <c r="CH68" s="65"/>
    </row>
    <row r="69" spans="1:86" s="3" customFormat="1" ht="12.75" customHeight="1" x14ac:dyDescent="0.2">
      <c r="A69" s="74"/>
      <c r="B69" s="74"/>
      <c r="C69" s="255"/>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5"/>
      <c r="CD69" s="25"/>
      <c r="CE69" s="25"/>
      <c r="CF69" s="25"/>
      <c r="CG69" s="25"/>
    </row>
    <row r="70" spans="1:86" ht="12.75" customHeight="1" thickBot="1" x14ac:dyDescent="0.25">
      <c r="A70" s="75"/>
      <c r="B70" s="75"/>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6" ht="69.75" customHeight="1" thickBot="1" x14ac:dyDescent="0.25">
      <c r="A71" s="75"/>
      <c r="B71" s="75"/>
      <c r="C71" s="256"/>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8"/>
      <c r="BD71" s="216"/>
      <c r="BE71" s="217"/>
      <c r="BF71" s="217"/>
      <c r="BG71" s="217"/>
      <c r="BH71" s="217"/>
      <c r="BI71" s="217"/>
      <c r="BJ71" s="217"/>
      <c r="BK71" s="217"/>
      <c r="BL71" s="217"/>
      <c r="BM71" s="217"/>
      <c r="BN71" s="217"/>
      <c r="BO71" s="217"/>
      <c r="BP71" s="217"/>
      <c r="BQ71" s="217"/>
      <c r="BR71" s="217"/>
      <c r="BS71" s="217"/>
      <c r="BT71" s="217"/>
      <c r="BU71" s="217"/>
      <c r="BV71" s="217"/>
      <c r="BW71" s="217"/>
      <c r="BX71" s="217"/>
      <c r="BY71" s="217"/>
      <c r="BZ71" s="217"/>
      <c r="CA71" s="217"/>
      <c r="CB71" s="219"/>
      <c r="CC71" s="3"/>
    </row>
    <row r="72" spans="1:86" ht="4.5" customHeight="1" x14ac:dyDescent="0.2">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5" thickBot="1" x14ac:dyDescent="0.25">
      <c r="A73" s="74"/>
      <c r="B73" s="74"/>
      <c r="C73" s="147" t="s">
        <v>93</v>
      </c>
      <c r="D73" s="147"/>
      <c r="E73" s="147"/>
      <c r="F73" s="147"/>
      <c r="G73" s="147"/>
      <c r="H73" s="147"/>
      <c r="I73" s="147"/>
      <c r="J73" s="147"/>
      <c r="K73" s="147"/>
      <c r="L73" s="147"/>
      <c r="M73" s="147"/>
      <c r="N73" s="147"/>
      <c r="O73" s="147"/>
      <c r="P73" s="147"/>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5" thickBot="1" x14ac:dyDescent="0.25">
      <c r="A74" s="75"/>
      <c r="B74" s="75"/>
      <c r="C74" s="333" t="s">
        <v>88</v>
      </c>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4"/>
      <c r="AP74" s="334"/>
      <c r="AQ74" s="334"/>
      <c r="AR74" s="334"/>
      <c r="AS74" s="334"/>
      <c r="AT74" s="334"/>
      <c r="AU74" s="334"/>
      <c r="AV74" s="334"/>
      <c r="AW74" s="334"/>
      <c r="AX74" s="334"/>
      <c r="AY74" s="334"/>
      <c r="AZ74" s="334"/>
      <c r="BA74" s="334"/>
      <c r="BB74" s="334"/>
      <c r="BC74" s="334"/>
      <c r="BD74" s="334"/>
      <c r="BE74" s="334"/>
      <c r="BF74" s="334"/>
      <c r="BG74" s="334"/>
      <c r="BH74" s="334"/>
      <c r="BI74" s="334"/>
      <c r="BJ74" s="334"/>
      <c r="BK74" s="334"/>
      <c r="BL74" s="334"/>
      <c r="BM74" s="334"/>
      <c r="BN74" s="334"/>
      <c r="BO74" s="334"/>
      <c r="BP74" s="334"/>
      <c r="BQ74" s="334"/>
      <c r="BR74" s="334"/>
      <c r="BS74" s="334"/>
      <c r="BT74" s="334"/>
      <c r="BU74" s="334"/>
      <c r="BV74" s="334"/>
      <c r="BW74" s="334"/>
      <c r="BX74" s="334"/>
      <c r="BY74" s="334"/>
      <c r="BZ74" s="334"/>
      <c r="CA74" s="334"/>
      <c r="CB74" s="335"/>
      <c r="CC74" s="77"/>
    </row>
    <row r="75" spans="1:86" ht="11.25" customHeight="1" thickBot="1" x14ac:dyDescent="0.25">
      <c r="A75" s="75"/>
      <c r="B75" s="75"/>
      <c r="C75" s="254" t="s">
        <v>54</v>
      </c>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376"/>
      <c r="AF75" s="377"/>
      <c r="AG75" s="377"/>
      <c r="AH75" s="377"/>
      <c r="AI75" s="377"/>
      <c r="AJ75" s="377"/>
      <c r="AK75" s="377"/>
      <c r="AL75" s="377"/>
      <c r="AM75" s="377"/>
      <c r="AN75" s="377"/>
      <c r="AO75" s="377"/>
      <c r="AP75" s="377"/>
      <c r="AQ75" s="377"/>
      <c r="AR75" s="377"/>
      <c r="AS75" s="377"/>
      <c r="AT75" s="377"/>
      <c r="AU75" s="377"/>
      <c r="AV75" s="377"/>
      <c r="AW75" s="377"/>
      <c r="AX75" s="377"/>
      <c r="AY75" s="377"/>
      <c r="AZ75" s="377"/>
      <c r="BA75" s="377"/>
      <c r="BB75" s="377"/>
      <c r="BC75" s="377"/>
      <c r="BD75" s="377"/>
      <c r="BE75" s="365"/>
      <c r="BF75" s="365"/>
      <c r="BG75" s="365"/>
      <c r="BH75" s="365"/>
      <c r="BI75" s="365"/>
      <c r="BJ75" s="365"/>
      <c r="BK75" s="365"/>
      <c r="BL75" s="365"/>
      <c r="BM75" s="365"/>
      <c r="BN75" s="365"/>
      <c r="BO75" s="365"/>
      <c r="BP75" s="365"/>
      <c r="BQ75" s="365"/>
      <c r="BR75" s="365"/>
      <c r="BS75" s="365"/>
      <c r="BT75" s="365"/>
      <c r="BU75" s="365"/>
      <c r="BV75" s="365"/>
      <c r="BW75" s="365"/>
      <c r="BX75" s="365"/>
      <c r="BY75" s="365"/>
      <c r="BZ75" s="365"/>
      <c r="CA75" s="365"/>
      <c r="CB75" s="366"/>
      <c r="CC75" s="77"/>
    </row>
    <row r="76" spans="1:86" ht="12.75" customHeight="1" x14ac:dyDescent="0.2">
      <c r="A76" s="76"/>
      <c r="B76" s="76"/>
      <c r="C76" s="255"/>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79"/>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1"/>
      <c r="CB76" s="80"/>
      <c r="CC76" s="78"/>
      <c r="CD76" s="78"/>
    </row>
    <row r="77" spans="1:86" ht="12.75" customHeight="1" thickBot="1" x14ac:dyDescent="0.25">
      <c r="A77" s="76"/>
      <c r="B77" s="76"/>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4"/>
      <c r="CB77" s="80"/>
      <c r="CC77" s="78"/>
      <c r="CD77" s="78"/>
    </row>
    <row r="78" spans="1:86" ht="17.25" customHeight="1" thickBot="1" x14ac:dyDescent="0.25">
      <c r="A78" s="78"/>
      <c r="B78" s="78"/>
      <c r="C78" s="256"/>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378"/>
      <c r="AF78" s="379"/>
      <c r="AG78" s="379"/>
      <c r="AH78" s="379"/>
      <c r="AI78" s="379"/>
      <c r="AJ78" s="379"/>
      <c r="AK78" s="379"/>
      <c r="AL78" s="379"/>
      <c r="AM78" s="379"/>
      <c r="AN78" s="379"/>
      <c r="AO78" s="379"/>
      <c r="AP78" s="379"/>
      <c r="AQ78" s="379"/>
      <c r="AR78" s="379"/>
      <c r="AS78" s="379"/>
      <c r="AT78" s="379"/>
      <c r="AU78" s="379"/>
      <c r="AV78" s="379"/>
      <c r="AW78" s="379"/>
      <c r="AX78" s="379"/>
      <c r="AY78" s="379"/>
      <c r="AZ78" s="379"/>
      <c r="BA78" s="379"/>
      <c r="BB78" s="379"/>
      <c r="BC78" s="379"/>
      <c r="BD78" s="379"/>
      <c r="BE78" s="367"/>
      <c r="BF78" s="367"/>
      <c r="BG78" s="367"/>
      <c r="BH78" s="367"/>
      <c r="BI78" s="367"/>
      <c r="BJ78" s="367"/>
      <c r="BK78" s="367"/>
      <c r="BL78" s="367"/>
      <c r="BM78" s="367"/>
      <c r="BN78" s="367"/>
      <c r="BO78" s="367"/>
      <c r="BP78" s="367"/>
      <c r="BQ78" s="367"/>
      <c r="BR78" s="367"/>
      <c r="BS78" s="367"/>
      <c r="BT78" s="367"/>
      <c r="BU78" s="367"/>
      <c r="BV78" s="367"/>
      <c r="BW78" s="367"/>
      <c r="BX78" s="367"/>
      <c r="BY78" s="367"/>
      <c r="BZ78" s="367"/>
      <c r="CA78" s="367"/>
      <c r="CB78" s="368"/>
      <c r="CC78" s="78"/>
      <c r="CD78" s="78"/>
    </row>
    <row r="79" spans="1:86" x14ac:dyDescent="0.2">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5" thickBot="1" x14ac:dyDescent="0.25">
      <c r="A80" s="78"/>
      <c r="B80" s="78"/>
      <c r="C80" s="147" t="s">
        <v>124</v>
      </c>
      <c r="D80" s="147"/>
      <c r="E80" s="147"/>
      <c r="F80" s="147"/>
      <c r="G80" s="147"/>
      <c r="H80" s="147"/>
      <c r="I80" s="147"/>
      <c r="J80" s="147"/>
      <c r="K80" s="147"/>
      <c r="L80" s="147"/>
      <c r="M80" s="147"/>
      <c r="N80" s="147"/>
      <c r="O80" s="147"/>
      <c r="P80" s="147"/>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5" thickBot="1" x14ac:dyDescent="0.25">
      <c r="A81" s="78"/>
      <c r="B81" s="78"/>
      <c r="C81" s="148" t="s">
        <v>123</v>
      </c>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50"/>
      <c r="CD81" s="50"/>
      <c r="CE81" s="50"/>
      <c r="CF81" s="50"/>
      <c r="CG81" s="50"/>
    </row>
    <row r="82" spans="1:85" ht="13.5" thickBot="1" x14ac:dyDescent="0.25">
      <c r="A82" s="78"/>
      <c r="B82" s="78"/>
      <c r="C82" s="362"/>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c r="AS82" s="363"/>
      <c r="AT82" s="363"/>
      <c r="AU82" s="363"/>
      <c r="AV82" s="363"/>
      <c r="AW82" s="363"/>
      <c r="AX82" s="363"/>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c r="BW82" s="363"/>
      <c r="BX82" s="363"/>
      <c r="BY82" s="363"/>
      <c r="BZ82" s="363"/>
      <c r="CA82" s="363"/>
      <c r="CB82" s="364"/>
      <c r="CD82" s="50"/>
      <c r="CE82" s="50"/>
      <c r="CF82" s="50"/>
      <c r="CG82" s="50"/>
    </row>
    <row r="83" spans="1:85" s="50" customFormat="1" ht="13.5" thickBot="1" x14ac:dyDescent="0.25">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5" thickTop="1" x14ac:dyDescent="0.2">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48"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49"/>
      <c r="AE84" s="249"/>
      <c r="AF84" s="249"/>
      <c r="AG84" s="249"/>
      <c r="AH84" s="249"/>
      <c r="AI84" s="249"/>
      <c r="AJ84" s="249"/>
      <c r="AK84" s="249"/>
      <c r="AL84" s="249"/>
      <c r="AM84" s="249"/>
      <c r="AN84" s="249"/>
      <c r="AO84" s="249"/>
      <c r="AP84" s="249"/>
      <c r="AQ84" s="249"/>
      <c r="AR84" s="249"/>
      <c r="AS84" s="249"/>
      <c r="AT84" s="249"/>
      <c r="AU84" s="249"/>
      <c r="AV84" s="250"/>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5" thickBot="1" x14ac:dyDescent="0.25">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51"/>
      <c r="AD85" s="252"/>
      <c r="AE85" s="252"/>
      <c r="AF85" s="252"/>
      <c r="AG85" s="252"/>
      <c r="AH85" s="252"/>
      <c r="AI85" s="252"/>
      <c r="AJ85" s="252"/>
      <c r="AK85" s="252"/>
      <c r="AL85" s="252"/>
      <c r="AM85" s="252"/>
      <c r="AN85" s="252"/>
      <c r="AO85" s="252"/>
      <c r="AP85" s="252"/>
      <c r="AQ85" s="252"/>
      <c r="AR85" s="252"/>
      <c r="AS85" s="252"/>
      <c r="AT85" s="252"/>
      <c r="AU85" s="252"/>
      <c r="AV85" s="253"/>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5" thickTop="1" x14ac:dyDescent="0.2">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75">
        <f>IF(AND(CC1=TRUE,CC2=1),2,IF(AND(AF40&gt;0,AF54&gt;0),2,IF(AF40&lt;0,1,IF(ABS(AF54)&gt;0.5*(AF40+ABS(AF54)),1,2))))</f>
        <v>2</v>
      </c>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5"/>
      <c r="BC90" s="88"/>
      <c r="BD90" s="88"/>
      <c r="BE90" s="375">
        <f>IF(CC2=1,2,IF(AND(IF(AF40&lt;=0,8,AF36/AF40)&gt;7.5,IF(BE40&lt;=0,8,BE36/BE40)&gt;7.5,IF(AF62&lt;=0,1,(AF54+AF62)/AF62)&lt;1,IF(BE62&lt;=0,1,(BE54+BE62)/BE62)&lt;1),1,2))</f>
        <v>2</v>
      </c>
      <c r="BF90" s="375"/>
      <c r="BG90" s="375"/>
      <c r="BH90" s="375"/>
      <c r="BI90" s="375"/>
      <c r="BJ90" s="375"/>
      <c r="BK90" s="375"/>
      <c r="BL90" s="375"/>
      <c r="BM90" s="375"/>
      <c r="BN90" s="375"/>
      <c r="BO90" s="375"/>
      <c r="BP90" s="375"/>
      <c r="BQ90" s="375"/>
      <c r="BR90" s="375"/>
      <c r="BS90" s="375"/>
      <c r="BT90" s="375"/>
      <c r="BU90" s="375"/>
      <c r="BV90" s="375"/>
      <c r="BW90" s="375"/>
      <c r="BX90" s="375"/>
      <c r="BY90" s="375"/>
      <c r="BZ90" s="375"/>
      <c r="CA90" s="375"/>
      <c r="CB90" s="88"/>
      <c r="CC90" s="48"/>
    </row>
    <row r="91" spans="1:85" s="50" customFormat="1" hidden="1" x14ac:dyDescent="0.2">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75"/>
      <c r="AG91" s="375"/>
      <c r="AH91" s="375"/>
      <c r="AI91" s="375"/>
      <c r="AJ91" s="375"/>
      <c r="AK91" s="375"/>
      <c r="AL91" s="375"/>
      <c r="AM91" s="375"/>
      <c r="AN91" s="375"/>
      <c r="AO91" s="375"/>
      <c r="AP91" s="375"/>
      <c r="AQ91" s="375"/>
      <c r="AR91" s="375"/>
      <c r="AS91" s="375"/>
      <c r="AT91" s="375"/>
      <c r="AU91" s="375"/>
      <c r="AV91" s="375"/>
      <c r="AW91" s="375"/>
      <c r="AX91" s="375"/>
      <c r="AY91" s="375"/>
      <c r="AZ91" s="375"/>
      <c r="BA91" s="375"/>
      <c r="BB91" s="375"/>
      <c r="BC91" s="88"/>
      <c r="BD91" s="88"/>
      <c r="BE91" s="375"/>
      <c r="BF91" s="375"/>
      <c r="BG91" s="375"/>
      <c r="BH91" s="375"/>
      <c r="BI91" s="375"/>
      <c r="BJ91" s="375"/>
      <c r="BK91" s="375"/>
      <c r="BL91" s="375"/>
      <c r="BM91" s="375"/>
      <c r="BN91" s="375"/>
      <c r="BO91" s="375"/>
      <c r="BP91" s="375"/>
      <c r="BQ91" s="375"/>
      <c r="BR91" s="375"/>
      <c r="BS91" s="375"/>
      <c r="BT91" s="375"/>
      <c r="BU91" s="375"/>
      <c r="BV91" s="375"/>
      <c r="BW91" s="375"/>
      <c r="BX91" s="375"/>
      <c r="BY91" s="375"/>
      <c r="BZ91" s="375"/>
      <c r="CA91" s="375"/>
      <c r="CB91" s="88"/>
      <c r="CC91" s="48"/>
    </row>
    <row r="92" spans="1:85" s="50" customFormat="1" x14ac:dyDescent="0.2">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
      <c r="C93" s="293" t="s">
        <v>87</v>
      </c>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6" t="s">
        <v>78</v>
      </c>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96"/>
      <c r="BY93" s="296"/>
      <c r="BZ93" s="296"/>
      <c r="CA93" s="296"/>
      <c r="CB93" s="296"/>
      <c r="CC93" s="48"/>
    </row>
    <row r="94" spans="1:85" s="50" customFormat="1" x14ac:dyDescent="0.2">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c r="BZ94" s="296"/>
      <c r="CA94" s="296"/>
      <c r="CB94" s="296"/>
      <c r="CC94" s="48"/>
    </row>
    <row r="95" spans="1:85" s="50" customFormat="1" x14ac:dyDescent="0.2">
      <c r="C95" s="295" t="s">
        <v>79</v>
      </c>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c r="CB95" s="323"/>
      <c r="CC95" s="48"/>
    </row>
    <row r="96" spans="1:85" s="50" customFormat="1" x14ac:dyDescent="0.2">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c r="CB96" s="323"/>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b520TGSZHp7t60ZJJrH7tJLGDdz3KX7dPzvT+s2/HvO9RyqErjTGvkZwiJKIYl1iBv3O8pgjPDQ+hdsOR155Nw==" saltValue="2tFERuy4zHzw+JU3OtdpbQ==" spinCount="100000" sheet="1" scenarios="1"/>
  <mergeCells count="133">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C11:L11"/>
    <mergeCell ref="M11:BZ11"/>
    <mergeCell ref="C12:Y12"/>
    <mergeCell ref="C14:AM14"/>
    <mergeCell ref="AN14:BD14"/>
    <mergeCell ref="C15:AM15"/>
    <mergeCell ref="AN15:BD15"/>
    <mergeCell ref="C19:P19"/>
    <mergeCell ref="C9:T9"/>
    <mergeCell ref="BN9:BX9"/>
  </mergeCells>
  <dataValidations count="3">
    <dataValidation type="list" allowBlank="1" showInputMessage="1" showErrorMessage="1" promptTitle="=KaR" sqref="AF76">
      <formula1>Záchrana</formula1>
    </dataValidation>
    <dataValidation type="list" allowBlank="1" showInputMessage="1" showErrorMessage="1" promptTitle="=KaR" sqref="AF69:CA70">
      <formula1>KaR</formula1>
    </dataValidation>
    <dataValidation type="list" allowBlank="1" showInputMessage="1" showErrorMessage="1" sqref="C82:CB82">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28575</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85725</xdr:rowOff>
                  </from>
                  <to>
                    <xdr:col>30</xdr:col>
                    <xdr:colOff>0</xdr:colOff>
                    <xdr:row>19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9525</xdr:colOff>
                    <xdr:row>20</xdr:row>
                    <xdr:rowOff>142875</xdr:rowOff>
                  </from>
                  <to>
                    <xdr:col>23</xdr:col>
                    <xdr:colOff>9525</xdr:colOff>
                    <xdr:row>23</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03"/>
  <sheetViews>
    <sheetView view="pageBreakPreview" zoomScaleNormal="100" zoomScaleSheetLayoutView="100" workbookViewId="0">
      <selection activeCell="BE45" sqref="BE45"/>
    </sheetView>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9.710937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5.5" customHeight="1" x14ac:dyDescent="0.2">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25">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44120</v>
      </c>
      <c r="BO9" s="322"/>
      <c r="BP9" s="322"/>
      <c r="BQ9" s="322"/>
      <c r="BR9" s="322"/>
      <c r="BS9" s="322"/>
      <c r="BT9" s="322"/>
      <c r="BU9" s="322"/>
      <c r="BV9" s="322"/>
      <c r="BW9" s="322"/>
      <c r="BX9" s="322"/>
      <c r="BY9" s="89"/>
      <c r="BZ9" s="89"/>
      <c r="CA9" s="100"/>
      <c r="CB9" s="100"/>
      <c r="CC9" s="35"/>
    </row>
    <row r="10" spans="1:84" ht="15.75" customHeight="1" x14ac:dyDescent="0.2">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499999999999993" customHeight="1" x14ac:dyDescent="0.2">
      <c r="A11" s="339"/>
      <c r="B11" s="340"/>
      <c r="C11" s="141" t="s">
        <v>135</v>
      </c>
      <c r="D11" s="141"/>
      <c r="E11" s="141"/>
      <c r="F11" s="141"/>
      <c r="G11" s="141"/>
      <c r="H11" s="141"/>
      <c r="I11" s="141"/>
      <c r="J11" s="141"/>
      <c r="K11" s="141"/>
      <c r="L11" s="141"/>
      <c r="M11" s="142" t="s">
        <v>142</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8" x14ac:dyDescent="0.2">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8" x14ac:dyDescent="0.2">
      <c r="A13" s="341"/>
      <c r="B13" s="342"/>
      <c r="C13" s="143" t="s">
        <v>128</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5" t="str">
        <f>IF(Úvod!H20="","",Úvod!H20)</f>
        <v/>
      </c>
      <c r="AO13" s="145"/>
      <c r="AP13" s="145"/>
      <c r="AQ13" s="145"/>
      <c r="AR13" s="145"/>
      <c r="AS13" s="145"/>
      <c r="AT13" s="145"/>
      <c r="AU13" s="145"/>
      <c r="AV13" s="145"/>
      <c r="AW13" s="145"/>
      <c r="AX13" s="145"/>
      <c r="AY13" s="145"/>
      <c r="AZ13" s="145"/>
      <c r="BA13" s="145"/>
      <c r="BB13" s="145"/>
      <c r="BC13" s="145"/>
      <c r="BD13" s="145"/>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39"/>
      <c r="B14" s="340"/>
      <c r="C14" s="143" t="s">
        <v>129</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IF(Úvod!H21="","",Úvod!H21)</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
      <c r="A15" s="343"/>
      <c r="B15" s="344"/>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
      <c r="A17" s="44"/>
      <c r="B17" s="44"/>
      <c r="C17" s="146" t="s">
        <v>162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2" ht="18" customHeight="1" x14ac:dyDescent="0.2">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5" thickBot="1" x14ac:dyDescent="0.25">
      <c r="A19" s="74"/>
      <c r="B19" s="74"/>
      <c r="C19" s="147" t="s">
        <v>89</v>
      </c>
      <c r="D19" s="147"/>
      <c r="E19" s="147"/>
      <c r="F19" s="147"/>
      <c r="G19" s="147"/>
      <c r="H19" s="147"/>
      <c r="I19" s="147"/>
      <c r="J19" s="147"/>
      <c r="K19" s="147"/>
      <c r="L19" s="147"/>
      <c r="M19" s="147"/>
      <c r="N19" s="147"/>
      <c r="O19" s="147"/>
      <c r="P19" s="147"/>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5" thickBot="1" x14ac:dyDescent="0.25">
      <c r="A20" s="75"/>
      <c r="B20" s="75"/>
      <c r="C20" s="148" t="s">
        <v>48</v>
      </c>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50"/>
      <c r="CC20" s="35"/>
    </row>
    <row r="21" spans="1:82" ht="37.5" customHeight="1" thickBot="1" x14ac:dyDescent="0.25">
      <c r="A21" s="75"/>
      <c r="B21" s="75"/>
      <c r="C21" s="254" t="s">
        <v>155</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7"/>
      <c r="AE21" s="330"/>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0"/>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2"/>
      <c r="CC21" s="35"/>
    </row>
    <row r="22" spans="1:82" ht="9.9499999999999993" customHeight="1" x14ac:dyDescent="0.2">
      <c r="A22" s="76"/>
      <c r="B22" s="76"/>
      <c r="C22" s="255"/>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60"/>
      <c r="AE22" s="209"/>
      <c r="AF22" s="259"/>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1"/>
      <c r="CB22" s="354"/>
      <c r="CC22" s="77"/>
    </row>
    <row r="23" spans="1:82" ht="9.9499999999999993" customHeight="1" thickBot="1" x14ac:dyDescent="0.25">
      <c r="A23" s="76"/>
      <c r="B23" s="76"/>
      <c r="C23" s="255"/>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60"/>
      <c r="AE23" s="209"/>
      <c r="AF23" s="262"/>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4"/>
      <c r="CB23" s="354"/>
      <c r="CC23" s="77"/>
    </row>
    <row r="24" spans="1:82" ht="56.25" customHeight="1" thickBot="1" x14ac:dyDescent="0.25">
      <c r="A24" s="78"/>
      <c r="B24" s="78"/>
      <c r="C24" s="256"/>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8"/>
      <c r="AE24" s="216"/>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8"/>
      <c r="BD24" s="216"/>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9"/>
      <c r="CC24" s="78"/>
      <c r="CD24" s="78"/>
    </row>
    <row r="25" spans="1:82" x14ac:dyDescent="0.2">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5" thickBot="1" x14ac:dyDescent="0.25">
      <c r="A26" s="78"/>
      <c r="B26" s="78"/>
      <c r="C26" s="147" t="s">
        <v>90</v>
      </c>
      <c r="D26" s="147"/>
      <c r="E26" s="147"/>
      <c r="F26" s="147"/>
      <c r="G26" s="147"/>
      <c r="H26" s="147"/>
      <c r="I26" s="147"/>
      <c r="J26" s="147"/>
      <c r="K26" s="147"/>
      <c r="L26" s="147"/>
      <c r="M26" s="147"/>
      <c r="N26" s="147"/>
      <c r="O26" s="147"/>
      <c r="P26" s="147"/>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5" thickBot="1" x14ac:dyDescent="0.25">
      <c r="A27" s="78"/>
      <c r="B27" s="78"/>
      <c r="C27" s="333" t="s">
        <v>88</v>
      </c>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5"/>
      <c r="CC27" s="78"/>
      <c r="CD27" s="78"/>
    </row>
    <row r="28" spans="1:82" ht="13.5" thickBot="1" x14ac:dyDescent="0.25">
      <c r="A28" s="78"/>
      <c r="B28" s="78"/>
      <c r="C28" s="254" t="s">
        <v>54</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7"/>
      <c r="AE28" s="376"/>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6"/>
      <c r="CC28" s="78"/>
      <c r="CD28" s="78"/>
    </row>
    <row r="29" spans="1:82" ht="6" customHeight="1" x14ac:dyDescent="0.2">
      <c r="A29" s="78"/>
      <c r="B29" s="78"/>
      <c r="C29" s="255"/>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79"/>
      <c r="AF29" s="259"/>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1"/>
      <c r="CB29" s="80"/>
      <c r="CC29" s="78"/>
      <c r="CD29" s="78"/>
    </row>
    <row r="30" spans="1:82" ht="13.5" thickBot="1" x14ac:dyDescent="0.25">
      <c r="A30" s="78"/>
      <c r="B30" s="78"/>
      <c r="C30" s="255"/>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60"/>
      <c r="AE30" s="79"/>
      <c r="AF30" s="262"/>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4"/>
      <c r="CB30" s="80"/>
      <c r="CC30" s="78"/>
      <c r="CD30" s="78"/>
    </row>
    <row r="31" spans="1:82" ht="13.5" thickBot="1" x14ac:dyDescent="0.25">
      <c r="A31" s="78"/>
      <c r="B31" s="78"/>
      <c r="C31" s="256"/>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8"/>
      <c r="AE31" s="378"/>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8"/>
      <c r="CC31" s="78"/>
      <c r="CD31" s="78"/>
    </row>
    <row r="32" spans="1:82" x14ac:dyDescent="0.2">
      <c r="A32" s="78"/>
      <c r="B32" s="78"/>
      <c r="C32" s="154"/>
      <c r="D32" s="154"/>
      <c r="E32" s="154"/>
      <c r="F32" s="154"/>
      <c r="G32" s="154"/>
      <c r="H32" s="154"/>
      <c r="I32" s="154"/>
      <c r="J32" s="154"/>
      <c r="K32" s="154"/>
      <c r="L32" s="154"/>
      <c r="M32" s="154"/>
      <c r="N32" s="154"/>
      <c r="O32" s="154"/>
      <c r="P32" s="154"/>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5" thickBot="1" x14ac:dyDescent="0.25">
      <c r="A33" s="78"/>
      <c r="B33" s="78"/>
      <c r="C33" s="141" t="s">
        <v>91</v>
      </c>
      <c r="D33" s="141"/>
      <c r="E33" s="141"/>
      <c r="F33" s="141"/>
      <c r="G33" s="141"/>
      <c r="H33" s="141"/>
      <c r="I33" s="141"/>
      <c r="J33" s="141"/>
      <c r="K33" s="141"/>
      <c r="L33" s="141"/>
      <c r="M33" s="141"/>
      <c r="N33" s="141"/>
      <c r="O33" s="141"/>
      <c r="P33" s="141"/>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25">
      <c r="A34" s="78"/>
      <c r="B34" s="78"/>
      <c r="C34" s="148" t="s">
        <v>123</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50"/>
      <c r="CC34" s="78"/>
      <c r="CD34" s="78"/>
    </row>
    <row r="35" spans="1:83" ht="13.5" customHeight="1" thickBot="1" x14ac:dyDescent="0.25">
      <c r="A35" s="78"/>
      <c r="B35" s="78"/>
      <c r="C35" s="362"/>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4"/>
      <c r="CC35" s="78"/>
      <c r="CD35" s="78"/>
    </row>
    <row r="36" spans="1:83" hidden="1" x14ac:dyDescent="0.2">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5" thickBot="1" x14ac:dyDescent="0.25">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5" thickTop="1" x14ac:dyDescent="0.2">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48"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49"/>
      <c r="AE42" s="249"/>
      <c r="AF42" s="249"/>
      <c r="AG42" s="249"/>
      <c r="AH42" s="249"/>
      <c r="AI42" s="249"/>
      <c r="AJ42" s="249"/>
      <c r="AK42" s="249"/>
      <c r="AL42" s="249"/>
      <c r="AM42" s="249"/>
      <c r="AN42" s="249"/>
      <c r="AO42" s="249"/>
      <c r="AP42" s="249"/>
      <c r="AQ42" s="249"/>
      <c r="AR42" s="249"/>
      <c r="AS42" s="249"/>
      <c r="AT42" s="249"/>
      <c r="AU42" s="249"/>
      <c r="AV42" s="250"/>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51"/>
      <c r="AD43" s="252"/>
      <c r="AE43" s="252"/>
      <c r="AF43" s="252"/>
      <c r="AG43" s="252"/>
      <c r="AH43" s="252"/>
      <c r="AI43" s="252"/>
      <c r="AJ43" s="252"/>
      <c r="AK43" s="252"/>
      <c r="AL43" s="252"/>
      <c r="AM43" s="252"/>
      <c r="AN43" s="252"/>
      <c r="AO43" s="252"/>
      <c r="AP43" s="252"/>
      <c r="AQ43" s="252"/>
      <c r="AR43" s="252"/>
      <c r="AS43" s="252"/>
      <c r="AT43" s="252"/>
      <c r="AU43" s="252"/>
      <c r="AV43" s="253"/>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5" thickTop="1" x14ac:dyDescent="0.2">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75">
        <v>2</v>
      </c>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88"/>
      <c r="BD48" s="88"/>
      <c r="BE48" s="375">
        <v>2</v>
      </c>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88"/>
      <c r="CC48" s="48"/>
    </row>
    <row r="49" spans="3:81" s="50" customFormat="1" hidden="1" x14ac:dyDescent="0.2">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88"/>
      <c r="BD49" s="88"/>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88"/>
      <c r="CC49" s="48"/>
    </row>
    <row r="50" spans="3:81" s="50" customFormat="1" x14ac:dyDescent="0.2">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
      <c r="C51" s="293" t="s">
        <v>87</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6" t="s">
        <v>78</v>
      </c>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6"/>
      <c r="BX51" s="296"/>
      <c r="BY51" s="296"/>
      <c r="BZ51" s="296"/>
      <c r="CA51" s="296"/>
      <c r="CB51" s="296"/>
      <c r="CC51" s="48"/>
    </row>
    <row r="52" spans="3:81" s="50" customFormat="1" x14ac:dyDescent="0.2">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c r="BY52" s="296"/>
      <c r="BZ52" s="296"/>
      <c r="CA52" s="296"/>
      <c r="CB52" s="296"/>
      <c r="CC52" s="48"/>
    </row>
    <row r="53" spans="3:81" s="50" customFormat="1" x14ac:dyDescent="0.2">
      <c r="C53" s="295" t="s">
        <v>79</v>
      </c>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48"/>
    </row>
    <row r="54" spans="3:81" s="50" customFormat="1" x14ac:dyDescent="0.2">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48"/>
    </row>
    <row r="55" spans="3:81" s="50" customFormat="1" x14ac:dyDescent="0.2">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6NlbvknqkKkyYJW6F4kdzABkF3uF+XXzcYg/RL6Y6j8T5q7rMIQm2YYGUnxIcdo1VW8ChHtIm1yj3zPYVjuNiw==" saltValue="qKmIH+pLewChIn7ufpv4rw==" spinCount="100000" sheet="1" scenarios="1"/>
  <mergeCells count="46">
    <mergeCell ref="C6:CB6"/>
    <mergeCell ref="C7:CB7"/>
    <mergeCell ref="C9:T9"/>
    <mergeCell ref="BN9:BX9"/>
    <mergeCell ref="A11:B11"/>
    <mergeCell ref="C11:L11"/>
    <mergeCell ref="M11:BZ11"/>
    <mergeCell ref="A12:B12"/>
    <mergeCell ref="C12:Y12"/>
    <mergeCell ref="A13:B13"/>
    <mergeCell ref="C13:AM13"/>
    <mergeCell ref="AN13:BD13"/>
    <mergeCell ref="A14:B14"/>
    <mergeCell ref="C14:AM14"/>
    <mergeCell ref="AN14:BD14"/>
    <mergeCell ref="A15:B15"/>
    <mergeCell ref="C17:CB17"/>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BE31:CB31"/>
    <mergeCell ref="C32:P32"/>
    <mergeCell ref="C19:P19"/>
    <mergeCell ref="C20:CB20"/>
    <mergeCell ref="BD21:CB21"/>
    <mergeCell ref="AE22:AE23"/>
    <mergeCell ref="AF22:CA23"/>
    <mergeCell ref="AF48:BB49"/>
    <mergeCell ref="BE48:CA49"/>
    <mergeCell ref="C51:AN52"/>
    <mergeCell ref="C53:AN54"/>
    <mergeCell ref="AO51:CB52"/>
    <mergeCell ref="AO53:CB54"/>
  </mergeCells>
  <dataValidations count="3">
    <dataValidation type="list" allowBlank="1" showInputMessage="1" showErrorMessage="1" sqref="C35">
      <formula1>Skupina</formula1>
    </dataValidation>
    <dataValidation type="list" allowBlank="1" showInputMessage="1" showErrorMessage="1" promptTitle="=KaR" sqref="AF29">
      <formula1>Záchrana</formula1>
    </dataValidation>
    <dataValidation type="list" allowBlank="1" showInputMessage="1" showErrorMessage="1" promptTitle="=KaR" sqref="AF22:CA23">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PC1</cp:lastModifiedBy>
  <cp:lastPrinted>2019-06-12T07:19:48Z</cp:lastPrinted>
  <dcterms:created xsi:type="dcterms:W3CDTF">2012-01-23T13:06:46Z</dcterms:created>
  <dcterms:modified xsi:type="dcterms:W3CDTF">2020-10-16T09:04:56Z</dcterms:modified>
</cp:coreProperties>
</file>